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<sst xmlns="http://schemas.openxmlformats.org/spreadsheetml/2006/main" count="121" uniqueCount="119">
  <si>
    <t>PARTICIPACIONES FEDERALES MINISTRADAS A LOS MUNICIPIOS DEL</t>
  </si>
  <si>
    <t xml:space="preserve"> ESTADO DE GUERRERO EN EL MES DE JULIO DEL EJERCICIO FISCAL 2021</t>
  </si>
  <si>
    <t>Nombre del Municipio</t>
  </si>
  <si>
    <t>Impuesto sobre Automóviles Nuevos</t>
  </si>
  <si>
    <t>Impuesto sobre Tenencia o Uso de Vehículos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</si>
  <si>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</si>
  <si>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</si>
  <si>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</si>
  <si>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</si>
  <si>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</si>
  <si>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100% de Recaudación del I.S.R. del Personal del Municipio</t>
  </si>
  <si>
    <t>I.S.R. (Enagenación de Inmuebles)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</si>
  <si>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</si>
  <si>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</si>
  <si>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</si>
  <si>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</si>
  <si>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</si>
  <si>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</si>
  <si>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</si>
  <si>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</si>
  <si>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</si>
  <si>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</si>
  <si>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</si>
  <si>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</si>
  <si>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</si>
  <si>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</si>
  <si>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</si>
  <si>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</si>
  <si>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</si>
  <si>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</si>
  <si>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</si>
  <si>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</si>
  <si>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</si>
  <si>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</si>
  <si>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</si>
  <si>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</si>
  <si>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</si>
  <si>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</si>
  <si>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</si>
  <si>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</si>
  <si>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</si>
  <si>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</si>
  <si>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</si>
  <si>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</si>
  <si>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</si>
  <si>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</si>
  <si>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</si>
  <si>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</si>
  <si>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</si>
  <si>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</si>
  <si>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</si>
  <si>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</si>
  <si>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</si>
  <si>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</si>
  <si>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</si>
  <si>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</si>
  <si>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</si>
  <si>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</si>
  <si>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</si>
  <si>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</si>
  <si>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</si>
  <si>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</si>
  <si>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</si>
  <si>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</si>
  <si>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</si>
  <si>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</si>
  <si>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</si>
  <si>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</si>
  <si>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</si>
  <si>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</si>
  <si>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</si>
  <si>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</si>
  <si>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</si>
  <si>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</si>
  <si>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</si>
  <si>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</si>
  <si>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</si>
  <si>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</si>
  <si>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</si>
  <si>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</si>
  <si>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</si>
  <si>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</si>
  <si>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</si>
  <si>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</si>
  <si>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</si>
  <si>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</si>
  <si>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</si>
  <si>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</si>
  <si>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</si>
  <si>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</si>
  <si>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</si>
  <si>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</si>
  <si>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</si>
  <si>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</si>
  <si>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</si>
  <si>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>NOTAS:</t>
  </si>
  <si>
    <t>1)  INCLUYE :</t>
  </si>
  <si>
    <t>2)</t>
  </si>
  <si>
    <t>INCLUYE :</t>
  </si>
  <si>
    <t>3)</t>
  </si>
  <si>
    <t xml:space="preserve">      FONDO GENERAL</t>
  </si>
  <si>
    <t xml:space="preserve">  FDO. DE FOM. MPAL.</t>
  </si>
  <si>
    <t xml:space="preserve">    IMPTOS. ESP. S/PROD. Y SERVS.</t>
  </si>
  <si>
    <r>
      <t xml:space="preserve">     MÁS: </t>
    </r>
    <r>
      <rPr>
        <sz val="8"/>
        <rFont val="Arial Narrow"/>
        <family val="2"/>
      </rPr>
      <t>30% EXCEDENTE.</t>
    </r>
  </si>
  <si>
    <t>TOTAL</t>
  </si>
  <si>
    <t xml:space="preserve">TOTAL  </t>
  </si>
  <si>
    <t>Fondo General de Participaciones        (1)</t>
  </si>
  <si>
    <t>Fondo de Fomento Municipal                   (2)</t>
  </si>
  <si>
    <t>Impuesto Especial sobre Producción y Servicios                      (3)</t>
  </si>
  <si>
    <r>
      <t xml:space="preserve">     MENOS: 1</t>
    </r>
    <r>
      <rPr>
        <sz val="8"/>
        <rFont val="Arial Narrow"/>
        <family val="2"/>
      </rPr>
      <t>er. AJUSTE CUAT/2021.</t>
    </r>
  </si>
  <si>
    <t>1er. AJUSTE CUAT. 2021</t>
  </si>
  <si>
    <r>
      <t xml:space="preserve">    MENOS: 1</t>
    </r>
    <r>
      <rPr>
        <sz val="8"/>
        <rFont val="Arial Narrow"/>
        <family val="2"/>
      </rPr>
      <t>er. AJUSTE CUAT/2021.</t>
    </r>
  </si>
  <si>
    <r>
      <t xml:space="preserve">     MENOS: </t>
    </r>
    <r>
      <rPr>
        <sz val="8"/>
        <rFont val="Arial Narrow"/>
        <family val="2"/>
      </rPr>
      <t>30% EXCEDENTE.</t>
    </r>
  </si>
  <si>
    <t>SALDO  POR RESTAR DEL MPIO. DE PILCAYA, GRO.</t>
  </si>
  <si>
    <t>PAGADO</t>
  </si>
  <si>
    <t>ACLARACIÓN  DE LA SITUACIÓN FINANCIERA POR I.E.P.S. DEL MPIO. DE PILCAYA, GRO.</t>
  </si>
  <si>
    <t>IMPORTE BRUTO</t>
  </si>
  <si>
    <t>PRIMER AJUSTE CUATRIM./21</t>
  </si>
  <si>
    <t>SALLDO POR RESTAR EN AGOSTO/21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</si>
</sst>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_-\$* #,##0.00_-;&quot;-$&quot;* #,##0.00_-;_-\$* \-??_-;_-@_-"/>
    <numFmt numFmtId="166" formatCode="#,##0.00_ ;\-#,##0.00\ "/>
    <numFmt numFmtId="167" formatCode="#,##0_ ;\-#,##0\ 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3" fillId="0" borderId="0" xfId="67" applyNumberFormat="1" applyFont="1" applyAlignment="1">
      <alignment/>
      <protection/>
    </xf>
    <xf numFmtId="0" fontId="4" fillId="0" borderId="0" xfId="67" applyNumberFormat="1" applyFont="1" applyBorder="1" applyAlignment="1">
      <alignment horizontal="centerContinuous"/>
      <protection/>
    </xf>
    <xf numFmtId="0" fontId="3" fillId="0" borderId="0" xfId="67" applyNumberFormat="1" applyFont="1" applyAlignment="1">
      <alignment horizontal="centerContinuous"/>
      <protection/>
    </xf>
    <xf numFmtId="0" fontId="3" fillId="0" borderId="0" xfId="67" applyFont="1">
      <alignment/>
      <protection/>
    </xf>
    <xf numFmtId="0" fontId="5" fillId="0" borderId="0" xfId="67" applyNumberFormat="1" applyFont="1" applyAlignment="1">
      <alignment horizontal="centerContinuous"/>
      <protection/>
    </xf>
    <xf numFmtId="0" fontId="5" fillId="0" borderId="0" xfId="67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164" fontId="8" fillId="0" borderId="0" xfId="47" applyFont="1" applyAlignment="1">
      <alignment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  <xf numFmtId="0" fontId="9" fillId="0" borderId="0" xfId="68" applyFont="1">
      <alignment/>
      <protection/>
    </xf>
    <xf numFmtId="164" fontId="9" fillId="0" borderId="0" xfId="47" applyFont="1" applyAlignment="1">
      <alignment/>
    </xf>
    <xf numFmtId="0" fontId="8" fillId="0" borderId="0" xfId="68" applyFont="1">
      <alignment/>
      <protection/>
    </xf>
    <xf numFmtId="0" fontId="6" fillId="0" borderId="0" xfId="0" applyFont="1" applyAlignment="1">
      <alignment/>
    </xf>
    <xf numFmtId="0" fontId="7" fillId="0" borderId="0" xfId="68" applyFont="1">
      <alignment/>
      <protection/>
    </xf>
    <xf numFmtId="166" fontId="7" fillId="0" borderId="0" xfId="47" applyNumberFormat="1" applyFont="1" applyAlignment="1">
      <alignment/>
    </xf>
    <xf numFmtId="0" fontId="7" fillId="0" borderId="0" xfId="68" applyFont="1" applyAlignment="1">
      <alignment horizontal="right"/>
      <protection/>
    </xf>
    <xf numFmtId="164" fontId="7" fillId="0" borderId="0" xfId="47" applyFont="1" applyAlignment="1">
      <alignment/>
    </xf>
    <xf numFmtId="0" fontId="7" fillId="0" borderId="0" xfId="68" applyFont="1" applyBorder="1" applyAlignment="1">
      <alignment horizontal="right"/>
      <protection/>
    </xf>
    <xf numFmtId="0" fontId="7" fillId="0" borderId="0" xfId="68" applyFont="1" applyBorder="1">
      <alignment/>
      <protection/>
    </xf>
    <xf numFmtId="0" fontId="6" fillId="0" borderId="0" xfId="68" applyFont="1">
      <alignment/>
      <protection/>
    </xf>
    <xf numFmtId="167" fontId="6" fillId="0" borderId="0" xfId="47" applyNumberFormat="1" applyFont="1" applyAlignment="1">
      <alignment/>
    </xf>
    <xf numFmtId="0" fontId="6" fillId="0" borderId="0" xfId="68" applyFont="1" applyFill="1">
      <alignment/>
      <protection/>
    </xf>
    <xf numFmtId="0" fontId="6" fillId="0" borderId="0" xfId="68" applyFont="1" applyBorder="1">
      <alignment/>
      <protection/>
    </xf>
    <xf numFmtId="167" fontId="6" fillId="0" borderId="15" xfId="47" applyNumberFormat="1" applyFont="1" applyBorder="1" applyAlignment="1">
      <alignment/>
    </xf>
    <xf numFmtId="167" fontId="7" fillId="0" borderId="15" xfId="68" applyNumberFormat="1" applyFont="1" applyBorder="1" applyAlignment="1">
      <alignment horizontal="right"/>
      <protection/>
    </xf>
    <xf numFmtId="167" fontId="7" fillId="0" borderId="16" xfId="47" applyNumberFormat="1" applyFont="1" applyBorder="1" applyAlignment="1">
      <alignment/>
    </xf>
    <xf numFmtId="0" fontId="7" fillId="0" borderId="0" xfId="68" applyFont="1" applyBorder="1" applyAlignment="1">
      <alignment horizontal="left"/>
      <protection/>
    </xf>
    <xf numFmtId="167" fontId="7" fillId="0" borderId="0" xfId="47" applyNumberFormat="1" applyFont="1" applyBorder="1" applyAlignment="1">
      <alignment/>
    </xf>
    <xf numFmtId="17" fontId="6" fillId="0" borderId="0" xfId="0" applyNumberFormat="1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7" fontId="7" fillId="0" borderId="15" xfId="47" applyNumberFormat="1" applyFont="1" applyBorder="1" applyAlignment="1">
      <alignment/>
    </xf>
    <xf numFmtId="167" fontId="7" fillId="0" borderId="0" xfId="47" applyNumberFormat="1" applyFont="1" applyAlignment="1">
      <alignment horizontal="right"/>
    </xf>
    <xf numFmtId="167" fontId="7" fillId="0" borderId="0" xfId="47" applyNumberFormat="1" applyFont="1" applyAlignment="1">
      <alignment/>
    </xf>
    <xf numFmtId="167" fontId="7" fillId="0" borderId="17" xfId="47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3" fontId="6" fillId="0" borderId="18" xfId="0" applyNumberFormat="1" applyFont="1" applyBorder="1" applyAlignment="1">
      <alignment/>
    </xf>
    <xf numFmtId="0" fontId="6" fillId="0" borderId="17" xfId="0" applyFont="1" applyBorder="1" applyAlignment="1">
      <alignment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Moneda 3" xfId="62"/>
    <cellStyle name="Neutral" xfId="63"/>
    <cellStyle name="Normal 2" xfId="64"/>
    <cellStyle name="Normal 3" xfId="65"/>
    <cellStyle name="Normal 4" xfId="66"/>
    <cellStyle name="Normal_Libro1" xfId="67"/>
    <cellStyle name="Normal_PART0908" xfId="68"/>
    <cellStyle name="Notas" xfId="69"/>
    <cellStyle name="Percent" xfId="70"/>
    <cellStyle name="Porcentaje 2" xfId="71"/>
    <cellStyle name="Porcentaje 3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06"/>
  <sheetViews>
    <sheetView showGridLines="0" showZeros="0" tabSelected="1" zoomScalePageLayoutView="0" workbookViewId="0" topLeftCell="A76">
      <selection activeCell="Q108" sqref="Q108"/>
    </sheetView>
  </sheetViews>
  <sheetFormatPr defaultColWidth="11.421875" defaultRowHeight="12.75"/>
  <cols>
    <col min="1" max="1" width="2.421875" style="18" customWidth="1"/>
    <col min="2" max="2" width="24.140625" style="18" bestFit="1" customWidth="1"/>
    <col min="3" max="10" width="11.7109375" style="18" customWidth="1"/>
    <col min="11" max="11" width="13.7109375" style="18" customWidth="1"/>
    <col min="12" max="15" width="11.7109375" style="18" customWidth="1"/>
    <col min="16" max="16384" width="11.421875" style="18" customWidth="1"/>
  </cols>
  <sheetData>
    <row r="1" spans="2:15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s="8" customFormat="1" ht="77.25" thickBot="1">
      <c r="B4" s="9" t="s">
        <v>2</v>
      </c>
      <c r="C4" s="10" t="s">
        <v>106</v>
      </c>
      <c r="D4" s="10" t="s">
        <v>107</v>
      </c>
      <c r="E4" s="10" t="s">
        <v>3</v>
      </c>
      <c r="F4" s="10" t="s">
        <v>4</v>
      </c>
      <c r="G4" s="10" t="s">
        <v>108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1" t="s">
        <v>10</v>
      </c>
      <c r="N4" s="11" t="s">
        <v>11</v>
      </c>
      <c r="O4" s="12" t="s">
        <v>12</v>
      </c>
    </row>
    <row r="5" spans="5:14" s="13" customFormat="1" ht="5.25" customHeight="1">
      <c r="E5" s="14"/>
      <c r="F5" s="14"/>
      <c r="I5" s="14"/>
      <c r="J5" s="14"/>
      <c r="L5" s="14"/>
      <c r="M5" s="14"/>
      <c r="N5" s="14"/>
    </row>
    <row r="6" spans="2:15" s="15" customFormat="1" ht="13.5">
      <c r="B6" s="24" t="s">
        <v>13</v>
      </c>
      <c r="C6" s="25">
        <f aca="true" t="shared" si="0" ref="C6:O6">SUM(C8:C88)</f>
        <v>260898976.50000006</v>
      </c>
      <c r="D6" s="25">
        <f t="shared" si="0"/>
        <v>32137006.999999996</v>
      </c>
      <c r="E6" s="25">
        <f t="shared" si="0"/>
        <v>0</v>
      </c>
      <c r="F6" s="25">
        <f t="shared" si="0"/>
        <v>0</v>
      </c>
      <c r="G6" s="25">
        <f t="shared" si="0"/>
        <v>2066951.2700000007</v>
      </c>
      <c r="H6" s="25">
        <f t="shared" si="0"/>
        <v>7984580.3999999985</v>
      </c>
      <c r="I6" s="25">
        <f t="shared" si="0"/>
        <v>7500669.600000003</v>
      </c>
      <c r="J6" s="25">
        <f t="shared" si="0"/>
        <v>7279306.199999999</v>
      </c>
      <c r="K6" s="25">
        <f t="shared" si="0"/>
        <v>402346.19999999995</v>
      </c>
      <c r="L6" s="25">
        <f t="shared" si="0"/>
        <v>22169963.7</v>
      </c>
      <c r="M6" s="25">
        <f t="shared" si="0"/>
        <v>25123124</v>
      </c>
      <c r="N6" s="25">
        <f t="shared" si="0"/>
        <v>3904304.6999999983</v>
      </c>
      <c r="O6" s="25">
        <f t="shared" si="0"/>
        <v>369467229.5699999</v>
      </c>
    </row>
    <row r="7" spans="3:15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7"/>
      <c r="O7" s="16"/>
    </row>
    <row r="8" spans="2:15" ht="13.5">
      <c r="B8" s="19" t="s">
        <v>14</v>
      </c>
      <c r="C8" s="20">
        <v>62503802.58</v>
      </c>
      <c r="D8" s="20">
        <v>12391264.46</v>
      </c>
      <c r="E8" s="20">
        <v>0</v>
      </c>
      <c r="F8" s="20">
        <v>0</v>
      </c>
      <c r="G8" s="20">
        <v>481001.98</v>
      </c>
      <c r="H8" s="21">
        <v>1890610.12</v>
      </c>
      <c r="I8" s="20">
        <v>2309528.05</v>
      </c>
      <c r="J8" s="20">
        <v>2241368.13</v>
      </c>
      <c r="K8" s="20">
        <v>96294.26</v>
      </c>
      <c r="L8" s="20">
        <v>3959621.89</v>
      </c>
      <c r="M8" s="20">
        <v>2637966</v>
      </c>
      <c r="N8" s="20">
        <v>1028823.2</v>
      </c>
      <c r="O8" s="22">
        <f aca="true" t="shared" si="1" ref="O8:O39">SUM(C8:N8)</f>
        <v>89540280.67</v>
      </c>
    </row>
    <row r="9" spans="2:15" ht="13.5">
      <c r="B9" s="19" t="s">
        <v>15</v>
      </c>
      <c r="C9" s="20">
        <v>1991597.34</v>
      </c>
      <c r="D9" s="20">
        <v>187567.31</v>
      </c>
      <c r="E9" s="20">
        <v>0</v>
      </c>
      <c r="F9" s="20">
        <v>0</v>
      </c>
      <c r="G9" s="20">
        <v>17647.81</v>
      </c>
      <c r="H9" s="21">
        <v>64209.23</v>
      </c>
      <c r="I9" s="20">
        <v>60035</v>
      </c>
      <c r="J9" s="20">
        <v>58263.22</v>
      </c>
      <c r="K9" s="20">
        <v>3085.43</v>
      </c>
      <c r="L9" s="20">
        <v>180081.71</v>
      </c>
      <c r="M9" s="20">
        <v>285252</v>
      </c>
      <c r="N9" s="20">
        <v>24857.54</v>
      </c>
      <c r="O9" s="22">
        <f t="shared" si="1"/>
        <v>2872596.5900000003</v>
      </c>
    </row>
    <row r="10" spans="2:15" ht="13.5">
      <c r="B10" s="19" t="s">
        <v>16</v>
      </c>
      <c r="C10" s="20">
        <v>1408846.3</v>
      </c>
      <c r="D10" s="20">
        <v>162299.86</v>
      </c>
      <c r="E10" s="20">
        <v>0</v>
      </c>
      <c r="F10" s="20">
        <v>0</v>
      </c>
      <c r="G10" s="20">
        <v>14134.73</v>
      </c>
      <c r="H10" s="21">
        <v>48242.72</v>
      </c>
      <c r="I10" s="20">
        <v>37550.7</v>
      </c>
      <c r="J10" s="20">
        <v>36442.49</v>
      </c>
      <c r="K10" s="20">
        <v>2194.8</v>
      </c>
      <c r="L10" s="20">
        <v>113011.06</v>
      </c>
      <c r="M10" s="20">
        <v>120994</v>
      </c>
      <c r="N10" s="20">
        <v>19223.089999999997</v>
      </c>
      <c r="O10" s="22">
        <f t="shared" si="1"/>
        <v>1962939.7500000002</v>
      </c>
    </row>
    <row r="11" spans="2:15" ht="13.5">
      <c r="B11" s="19" t="s">
        <v>17</v>
      </c>
      <c r="C11" s="20">
        <v>2667648.9</v>
      </c>
      <c r="D11" s="20">
        <v>249554.49</v>
      </c>
      <c r="E11" s="20">
        <v>0</v>
      </c>
      <c r="F11" s="20">
        <v>0</v>
      </c>
      <c r="G11" s="20">
        <v>31600.88</v>
      </c>
      <c r="H11" s="21">
        <v>99614.36</v>
      </c>
      <c r="I11" s="20">
        <v>56490.54</v>
      </c>
      <c r="J11" s="20">
        <v>54823.36</v>
      </c>
      <c r="K11" s="20">
        <v>4191.59</v>
      </c>
      <c r="L11" s="20">
        <v>171395.43</v>
      </c>
      <c r="M11" s="20">
        <v>0</v>
      </c>
      <c r="N11" s="20">
        <v>25882.18</v>
      </c>
      <c r="O11" s="22">
        <f t="shared" si="1"/>
        <v>3361201.7299999995</v>
      </c>
    </row>
    <row r="12" spans="2:15" ht="13.5">
      <c r="B12" s="19" t="s">
        <v>18</v>
      </c>
      <c r="C12" s="20">
        <v>1221715.54</v>
      </c>
      <c r="D12" s="20">
        <v>108647.69</v>
      </c>
      <c r="E12" s="20">
        <v>0</v>
      </c>
      <c r="F12" s="20">
        <v>0</v>
      </c>
      <c r="G12" s="20">
        <v>11330.94</v>
      </c>
      <c r="H12" s="21">
        <v>40251.61</v>
      </c>
      <c r="I12" s="20">
        <v>32139.62</v>
      </c>
      <c r="J12" s="20">
        <v>31191.1</v>
      </c>
      <c r="K12" s="20">
        <v>1896.44</v>
      </c>
      <c r="L12" s="20">
        <v>104524.86</v>
      </c>
      <c r="M12" s="20">
        <v>0</v>
      </c>
      <c r="N12" s="20">
        <v>14816.09</v>
      </c>
      <c r="O12" s="22">
        <f t="shared" si="1"/>
        <v>1566513.8900000004</v>
      </c>
    </row>
    <row r="13" spans="2:15" ht="13.5">
      <c r="B13" s="19" t="s">
        <v>19</v>
      </c>
      <c r="C13" s="20">
        <v>477207.99</v>
      </c>
      <c r="D13" s="20">
        <v>48078.09</v>
      </c>
      <c r="E13" s="20">
        <v>0</v>
      </c>
      <c r="F13" s="20">
        <v>0</v>
      </c>
      <c r="G13" s="20">
        <v>4293.3</v>
      </c>
      <c r="H13" s="21">
        <v>15495.81</v>
      </c>
      <c r="I13" s="20">
        <v>11741.09</v>
      </c>
      <c r="J13" s="20">
        <v>11394.58</v>
      </c>
      <c r="K13" s="20">
        <v>739.78</v>
      </c>
      <c r="L13" s="20">
        <v>41532.06</v>
      </c>
      <c r="M13" s="20">
        <v>0</v>
      </c>
      <c r="N13" s="20">
        <v>4616.32</v>
      </c>
      <c r="O13" s="22">
        <f t="shared" si="1"/>
        <v>615099.0199999999</v>
      </c>
    </row>
    <row r="14" spans="2:15" ht="13.5">
      <c r="B14" s="19" t="s">
        <v>20</v>
      </c>
      <c r="C14" s="20">
        <v>1026726.5499999999</v>
      </c>
      <c r="D14" s="20">
        <v>71729.54999999999</v>
      </c>
      <c r="E14" s="20">
        <v>0</v>
      </c>
      <c r="F14" s="20">
        <v>0</v>
      </c>
      <c r="G14" s="20">
        <v>9211.8</v>
      </c>
      <c r="H14" s="21">
        <v>33296.31</v>
      </c>
      <c r="I14" s="20">
        <v>17606.53</v>
      </c>
      <c r="J14" s="20">
        <v>17086.92</v>
      </c>
      <c r="K14" s="20">
        <v>1591.47</v>
      </c>
      <c r="L14" s="20">
        <v>85958.47</v>
      </c>
      <c r="M14" s="20">
        <v>0</v>
      </c>
      <c r="N14" s="20">
        <v>18889.09</v>
      </c>
      <c r="O14" s="22">
        <f t="shared" si="1"/>
        <v>1282096.69</v>
      </c>
    </row>
    <row r="15" spans="2:15" ht="13.5">
      <c r="B15" s="19" t="s">
        <v>21</v>
      </c>
      <c r="C15" s="20">
        <v>2524079.6100000003</v>
      </c>
      <c r="D15" s="20">
        <v>347581.83999999997</v>
      </c>
      <c r="E15" s="20">
        <v>0</v>
      </c>
      <c r="F15" s="20">
        <v>0</v>
      </c>
      <c r="G15" s="20">
        <v>23262.66</v>
      </c>
      <c r="H15" s="21">
        <v>82908.68</v>
      </c>
      <c r="I15" s="20">
        <v>55159.59</v>
      </c>
      <c r="J15" s="20">
        <v>53531.7</v>
      </c>
      <c r="K15" s="20">
        <v>3916.98</v>
      </c>
      <c r="L15" s="20">
        <v>210071.05</v>
      </c>
      <c r="M15" s="20">
        <v>41793</v>
      </c>
      <c r="N15" s="20">
        <v>36557.439999999995</v>
      </c>
      <c r="O15" s="22">
        <f t="shared" si="1"/>
        <v>3378862.5500000003</v>
      </c>
    </row>
    <row r="16" spans="2:15" ht="13.5">
      <c r="B16" s="19" t="s">
        <v>22</v>
      </c>
      <c r="C16" s="20">
        <v>819213.66</v>
      </c>
      <c r="D16" s="20">
        <v>50902.67</v>
      </c>
      <c r="E16" s="20">
        <v>0</v>
      </c>
      <c r="F16" s="20">
        <v>0</v>
      </c>
      <c r="G16" s="20">
        <v>5153.78</v>
      </c>
      <c r="H16" s="21">
        <v>22813.05</v>
      </c>
      <c r="I16" s="20">
        <v>14689.44</v>
      </c>
      <c r="J16" s="20">
        <v>14255.92</v>
      </c>
      <c r="K16" s="20">
        <v>1253.59</v>
      </c>
      <c r="L16" s="20">
        <v>85220.59</v>
      </c>
      <c r="M16" s="20">
        <v>60480</v>
      </c>
      <c r="N16" s="20">
        <v>11849.380000000001</v>
      </c>
      <c r="O16" s="22">
        <f t="shared" si="1"/>
        <v>1085832.08</v>
      </c>
    </row>
    <row r="17" spans="2:15" ht="13.5">
      <c r="B17" s="19" t="s">
        <v>23</v>
      </c>
      <c r="C17" s="20">
        <v>362391.18</v>
      </c>
      <c r="D17" s="20">
        <v>37527.149999999994</v>
      </c>
      <c r="E17" s="20">
        <v>0</v>
      </c>
      <c r="F17" s="20">
        <v>0</v>
      </c>
      <c r="G17" s="20">
        <v>3798.56</v>
      </c>
      <c r="H17" s="21">
        <v>12687.43</v>
      </c>
      <c r="I17" s="20">
        <v>8648.17</v>
      </c>
      <c r="J17" s="20">
        <v>8392.95</v>
      </c>
      <c r="K17" s="20">
        <v>565.76</v>
      </c>
      <c r="L17" s="20">
        <v>27430.61</v>
      </c>
      <c r="M17" s="20">
        <v>59278</v>
      </c>
      <c r="N17" s="20">
        <v>4583.09</v>
      </c>
      <c r="O17" s="22">
        <f t="shared" si="1"/>
        <v>525302.8999999999</v>
      </c>
    </row>
    <row r="18" spans="2:15" ht="13.5">
      <c r="B18" s="19" t="s">
        <v>24</v>
      </c>
      <c r="C18" s="20">
        <v>2077248.91</v>
      </c>
      <c r="D18" s="20">
        <v>150282.18000000005</v>
      </c>
      <c r="E18" s="20">
        <v>0</v>
      </c>
      <c r="F18" s="20">
        <v>0</v>
      </c>
      <c r="G18" s="20">
        <v>12931.61</v>
      </c>
      <c r="H18" s="21">
        <v>57612.67</v>
      </c>
      <c r="I18" s="20">
        <v>49640.42</v>
      </c>
      <c r="J18" s="20">
        <v>48175.41</v>
      </c>
      <c r="K18" s="20">
        <v>3177.68</v>
      </c>
      <c r="L18" s="20">
        <v>220034.01</v>
      </c>
      <c r="M18" s="20">
        <v>0</v>
      </c>
      <c r="N18" s="20">
        <v>37660.5</v>
      </c>
      <c r="O18" s="22">
        <f t="shared" si="1"/>
        <v>2656763.3899999997</v>
      </c>
    </row>
    <row r="19" spans="2:15" ht="13.5">
      <c r="B19" s="19" t="s">
        <v>25</v>
      </c>
      <c r="C19" s="20">
        <v>4361947.84</v>
      </c>
      <c r="D19" s="20">
        <v>393275.28</v>
      </c>
      <c r="E19" s="20">
        <v>0</v>
      </c>
      <c r="F19" s="20">
        <v>0</v>
      </c>
      <c r="G19" s="20">
        <v>45989.31</v>
      </c>
      <c r="H19" s="21">
        <v>153170.49</v>
      </c>
      <c r="I19" s="20">
        <v>99115.77</v>
      </c>
      <c r="J19" s="20">
        <v>96190.62</v>
      </c>
      <c r="K19" s="20">
        <v>6811.82</v>
      </c>
      <c r="L19" s="20">
        <v>321174.38</v>
      </c>
      <c r="M19" s="20">
        <v>2012091</v>
      </c>
      <c r="N19" s="20">
        <v>50171.36</v>
      </c>
      <c r="O19" s="22">
        <f t="shared" si="1"/>
        <v>7539937.87</v>
      </c>
    </row>
    <row r="20" spans="2:15" ht="13.5">
      <c r="B20" s="19" t="s">
        <v>26</v>
      </c>
      <c r="C20" s="20">
        <v>4154012.39</v>
      </c>
      <c r="D20" s="20">
        <v>361551.88</v>
      </c>
      <c r="E20" s="20">
        <v>0</v>
      </c>
      <c r="F20" s="20">
        <v>0</v>
      </c>
      <c r="G20" s="20">
        <v>40086.17</v>
      </c>
      <c r="H20" s="21">
        <v>139526.43</v>
      </c>
      <c r="I20" s="20">
        <v>109640.33</v>
      </c>
      <c r="J20" s="20">
        <v>106404.57</v>
      </c>
      <c r="K20" s="20">
        <v>6459.69</v>
      </c>
      <c r="L20" s="20">
        <v>340847.33999999997</v>
      </c>
      <c r="M20" s="20">
        <v>1198023</v>
      </c>
      <c r="N20" s="20">
        <v>59874.270000000004</v>
      </c>
      <c r="O20" s="22">
        <f t="shared" si="1"/>
        <v>6516426.07</v>
      </c>
    </row>
    <row r="21" spans="2:15" ht="13.5">
      <c r="B21" s="19" t="s">
        <v>27</v>
      </c>
      <c r="C21" s="20">
        <v>1121218.86</v>
      </c>
      <c r="D21" s="20">
        <v>78947.54000000002</v>
      </c>
      <c r="E21" s="20">
        <v>0</v>
      </c>
      <c r="F21" s="20">
        <v>0</v>
      </c>
      <c r="G21" s="20">
        <v>10931.1</v>
      </c>
      <c r="H21" s="21">
        <v>37850.19</v>
      </c>
      <c r="I21" s="20">
        <v>23337.56</v>
      </c>
      <c r="J21" s="20">
        <v>22648.81</v>
      </c>
      <c r="K21" s="20">
        <v>1744.37</v>
      </c>
      <c r="L21" s="20">
        <v>89192.6</v>
      </c>
      <c r="M21" s="20">
        <v>99487</v>
      </c>
      <c r="N21" s="20">
        <v>9855.67</v>
      </c>
      <c r="O21" s="22">
        <f t="shared" si="1"/>
        <v>1495213.7000000004</v>
      </c>
    </row>
    <row r="22" spans="2:15" ht="13.5">
      <c r="B22" s="19" t="s">
        <v>28</v>
      </c>
      <c r="C22" s="20">
        <v>1277610.4000000001</v>
      </c>
      <c r="D22" s="20">
        <v>111841.91</v>
      </c>
      <c r="E22" s="20">
        <v>0</v>
      </c>
      <c r="F22" s="20">
        <v>0</v>
      </c>
      <c r="G22" s="20">
        <v>10502.17</v>
      </c>
      <c r="H22" s="21">
        <v>39790.6</v>
      </c>
      <c r="I22" s="20">
        <v>24896.79</v>
      </c>
      <c r="J22" s="20">
        <v>24162.02</v>
      </c>
      <c r="K22" s="20">
        <v>1973.25</v>
      </c>
      <c r="L22" s="20">
        <v>115140.08</v>
      </c>
      <c r="M22" s="20">
        <v>146612</v>
      </c>
      <c r="N22" s="20">
        <v>11595.75</v>
      </c>
      <c r="O22" s="22">
        <f t="shared" si="1"/>
        <v>1764124.9700000002</v>
      </c>
    </row>
    <row r="23" spans="2:15" ht="13.5">
      <c r="B23" s="19" t="s">
        <v>29</v>
      </c>
      <c r="C23" s="20">
        <v>1458434.28</v>
      </c>
      <c r="D23" s="20">
        <v>128851.21</v>
      </c>
      <c r="E23" s="20">
        <v>0</v>
      </c>
      <c r="F23" s="20">
        <v>0</v>
      </c>
      <c r="G23" s="20">
        <v>6334.06</v>
      </c>
      <c r="H23" s="21">
        <v>35757.8</v>
      </c>
      <c r="I23" s="20">
        <v>23284.59</v>
      </c>
      <c r="J23" s="20">
        <v>22597.41</v>
      </c>
      <c r="K23" s="20">
        <v>2210.77</v>
      </c>
      <c r="L23" s="20">
        <v>170869.41</v>
      </c>
      <c r="M23" s="20">
        <v>142543</v>
      </c>
      <c r="N23" s="20">
        <v>27475.95</v>
      </c>
      <c r="O23" s="22">
        <f t="shared" si="1"/>
        <v>2018358.48</v>
      </c>
    </row>
    <row r="24" spans="2:15" ht="13.5">
      <c r="B24" s="19" t="s">
        <v>42</v>
      </c>
      <c r="C24" s="20">
        <v>6797602.51</v>
      </c>
      <c r="D24" s="20">
        <v>865099.6699999999</v>
      </c>
      <c r="E24" s="20">
        <v>0</v>
      </c>
      <c r="F24" s="20">
        <v>0</v>
      </c>
      <c r="G24" s="20">
        <v>63237.13</v>
      </c>
      <c r="H24" s="21">
        <v>224287.22</v>
      </c>
      <c r="I24" s="20">
        <v>196325.41</v>
      </c>
      <c r="J24" s="20">
        <v>190531.36</v>
      </c>
      <c r="K24" s="20">
        <v>10553.17</v>
      </c>
      <c r="L24" s="20">
        <v>580400.78</v>
      </c>
      <c r="M24" s="20">
        <v>0</v>
      </c>
      <c r="N24" s="20">
        <v>93522.43</v>
      </c>
      <c r="O24" s="22">
        <f t="shared" si="1"/>
        <v>9021559.68</v>
      </c>
    </row>
    <row r="25" spans="2:15" ht="13.5">
      <c r="B25" s="19" t="s">
        <v>43</v>
      </c>
      <c r="C25" s="20">
        <v>15876993.58</v>
      </c>
      <c r="D25" s="20">
        <v>1948992.2499999998</v>
      </c>
      <c r="E25" s="20">
        <v>0</v>
      </c>
      <c r="F25" s="20">
        <v>0</v>
      </c>
      <c r="G25" s="20">
        <v>131921</v>
      </c>
      <c r="H25" s="21">
        <v>496890.87</v>
      </c>
      <c r="I25" s="20">
        <v>544296.57</v>
      </c>
      <c r="J25" s="20">
        <v>528233.02</v>
      </c>
      <c r="K25" s="20">
        <v>24532.24</v>
      </c>
      <c r="L25" s="20">
        <v>1402615.52</v>
      </c>
      <c r="M25" s="20">
        <v>5048031</v>
      </c>
      <c r="N25" s="20">
        <v>221053.66999999998</v>
      </c>
      <c r="O25" s="22">
        <f t="shared" si="1"/>
        <v>26223559.72</v>
      </c>
    </row>
    <row r="26" spans="2:15" ht="13.5">
      <c r="B26" s="19" t="s">
        <v>30</v>
      </c>
      <c r="C26" s="20">
        <v>1007021.17</v>
      </c>
      <c r="D26" s="20">
        <v>84533.15</v>
      </c>
      <c r="E26" s="20">
        <v>0</v>
      </c>
      <c r="F26" s="20">
        <v>0</v>
      </c>
      <c r="G26" s="20">
        <v>11222.55</v>
      </c>
      <c r="H26" s="21">
        <v>36396.14</v>
      </c>
      <c r="I26" s="20">
        <v>18889.85</v>
      </c>
      <c r="J26" s="20">
        <v>18332.36</v>
      </c>
      <c r="K26" s="20">
        <v>1577.08</v>
      </c>
      <c r="L26" s="20">
        <v>68872.12</v>
      </c>
      <c r="M26" s="20">
        <v>0</v>
      </c>
      <c r="N26" s="20">
        <v>16018.43</v>
      </c>
      <c r="O26" s="22">
        <f t="shared" si="1"/>
        <v>1262862.8500000003</v>
      </c>
    </row>
    <row r="27" spans="2:15" ht="13.5">
      <c r="B27" s="19" t="s">
        <v>92</v>
      </c>
      <c r="C27" s="20">
        <v>1053469.27</v>
      </c>
      <c r="D27" s="20">
        <v>127084.12</v>
      </c>
      <c r="E27" s="20">
        <v>0</v>
      </c>
      <c r="F27" s="20">
        <v>0</v>
      </c>
      <c r="G27" s="20">
        <v>9084.6</v>
      </c>
      <c r="H27" s="21">
        <v>33536.04</v>
      </c>
      <c r="I27" s="20">
        <v>31731.4</v>
      </c>
      <c r="J27" s="20">
        <v>30794.92</v>
      </c>
      <c r="K27" s="20">
        <v>1630.2</v>
      </c>
      <c r="L27" s="20">
        <v>97127.14</v>
      </c>
      <c r="M27" s="20">
        <v>0</v>
      </c>
      <c r="N27" s="20">
        <v>12724.230000000001</v>
      </c>
      <c r="O27" s="22">
        <f t="shared" si="1"/>
        <v>1397181.92</v>
      </c>
    </row>
    <row r="28" spans="2:15" ht="13.5">
      <c r="B28" s="19" t="s">
        <v>31</v>
      </c>
      <c r="C28" s="20">
        <v>2006237.5</v>
      </c>
      <c r="D28" s="20">
        <v>118606.61</v>
      </c>
      <c r="E28" s="20">
        <v>0</v>
      </c>
      <c r="F28" s="20">
        <v>0</v>
      </c>
      <c r="G28" s="20">
        <v>6930.24</v>
      </c>
      <c r="H28" s="21">
        <v>46141.42</v>
      </c>
      <c r="I28" s="20">
        <v>30687.75</v>
      </c>
      <c r="J28" s="20">
        <v>29782.08</v>
      </c>
      <c r="K28" s="20">
        <v>3028</v>
      </c>
      <c r="L28" s="20">
        <v>246886.05</v>
      </c>
      <c r="M28" s="20">
        <v>0</v>
      </c>
      <c r="N28" s="20">
        <v>106162.26000000001</v>
      </c>
      <c r="O28" s="22">
        <f t="shared" si="1"/>
        <v>2594461.91</v>
      </c>
    </row>
    <row r="29" spans="2:15" ht="13.5">
      <c r="B29" s="19" t="s">
        <v>32</v>
      </c>
      <c r="C29" s="20">
        <v>1064716.5799999998</v>
      </c>
      <c r="D29" s="20">
        <v>87066.31</v>
      </c>
      <c r="E29" s="20">
        <v>0</v>
      </c>
      <c r="F29" s="20">
        <v>0</v>
      </c>
      <c r="G29" s="20">
        <v>8921.49</v>
      </c>
      <c r="H29" s="21">
        <v>33449.53</v>
      </c>
      <c r="I29" s="20">
        <v>22720.98</v>
      </c>
      <c r="J29" s="20">
        <v>22050.43</v>
      </c>
      <c r="K29" s="20">
        <v>1645.69</v>
      </c>
      <c r="L29" s="20">
        <v>95698.56</v>
      </c>
      <c r="M29" s="20">
        <v>0</v>
      </c>
      <c r="N29" s="20">
        <v>16273.64</v>
      </c>
      <c r="O29" s="22">
        <f t="shared" si="1"/>
        <v>1352543.2099999997</v>
      </c>
    </row>
    <row r="30" spans="2:15" ht="13.5">
      <c r="B30" s="19" t="s">
        <v>33</v>
      </c>
      <c r="C30" s="20">
        <v>970882.96</v>
      </c>
      <c r="D30" s="20">
        <v>96589.98999999999</v>
      </c>
      <c r="E30" s="20">
        <v>0</v>
      </c>
      <c r="F30" s="20">
        <v>0</v>
      </c>
      <c r="G30" s="20">
        <v>8951.56</v>
      </c>
      <c r="H30" s="21">
        <v>31896.86</v>
      </c>
      <c r="I30" s="20">
        <v>23738.5</v>
      </c>
      <c r="J30" s="20">
        <v>23037.92</v>
      </c>
      <c r="K30" s="20">
        <v>1506.69</v>
      </c>
      <c r="L30" s="20">
        <v>82671.01999999999</v>
      </c>
      <c r="M30" s="20">
        <v>0</v>
      </c>
      <c r="N30" s="20">
        <v>10367.369999999999</v>
      </c>
      <c r="O30" s="22">
        <f t="shared" si="1"/>
        <v>1249642.87</v>
      </c>
    </row>
    <row r="31" spans="2:15" ht="13.5">
      <c r="B31" s="19" t="s">
        <v>34</v>
      </c>
      <c r="C31" s="20">
        <v>1180819.77</v>
      </c>
      <c r="D31" s="20">
        <v>128230.97</v>
      </c>
      <c r="E31" s="20">
        <v>0</v>
      </c>
      <c r="F31" s="20">
        <v>0</v>
      </c>
      <c r="G31" s="20">
        <v>11445.86</v>
      </c>
      <c r="H31" s="21">
        <v>39748.92</v>
      </c>
      <c r="I31" s="20">
        <v>32288.72</v>
      </c>
      <c r="J31" s="20">
        <v>31335.8</v>
      </c>
      <c r="K31" s="20">
        <v>1836.61</v>
      </c>
      <c r="L31" s="20">
        <v>98052.43</v>
      </c>
      <c r="M31" s="20">
        <v>0</v>
      </c>
      <c r="N31" s="20">
        <v>13997.88</v>
      </c>
      <c r="O31" s="22">
        <f t="shared" si="1"/>
        <v>1537756.96</v>
      </c>
    </row>
    <row r="32" spans="2:15" ht="13.5">
      <c r="B32" s="19" t="s">
        <v>35</v>
      </c>
      <c r="C32" s="20">
        <v>5157173.57</v>
      </c>
      <c r="D32" s="20">
        <v>462598.9099999999</v>
      </c>
      <c r="E32" s="20">
        <v>0</v>
      </c>
      <c r="F32" s="20">
        <v>0</v>
      </c>
      <c r="G32" s="20">
        <v>50100.21</v>
      </c>
      <c r="H32" s="21">
        <v>173791.03</v>
      </c>
      <c r="I32" s="20">
        <v>126445.37</v>
      </c>
      <c r="J32" s="20">
        <v>122713.65</v>
      </c>
      <c r="K32" s="20">
        <v>8022.11</v>
      </c>
      <c r="L32" s="20">
        <v>411139.20999999996</v>
      </c>
      <c r="M32" s="20">
        <v>389357</v>
      </c>
      <c r="N32" s="20">
        <v>74146.93000000001</v>
      </c>
      <c r="O32" s="22">
        <f t="shared" si="1"/>
        <v>6975487.990000001</v>
      </c>
    </row>
    <row r="33" spans="2:15" ht="13.5">
      <c r="B33" s="19" t="s">
        <v>36</v>
      </c>
      <c r="C33" s="20">
        <v>2953730.25</v>
      </c>
      <c r="D33" s="20">
        <v>283237.53</v>
      </c>
      <c r="E33" s="20">
        <v>0</v>
      </c>
      <c r="F33" s="20">
        <v>0</v>
      </c>
      <c r="G33" s="20">
        <v>34871.52</v>
      </c>
      <c r="H33" s="21">
        <v>110094.98</v>
      </c>
      <c r="I33" s="20">
        <v>59231.75</v>
      </c>
      <c r="J33" s="20">
        <v>57483.68</v>
      </c>
      <c r="K33" s="20">
        <v>4640.22</v>
      </c>
      <c r="L33" s="20">
        <v>188584.21</v>
      </c>
      <c r="M33" s="20">
        <v>0</v>
      </c>
      <c r="N33" s="20">
        <v>48091.079999999994</v>
      </c>
      <c r="O33" s="22">
        <f t="shared" si="1"/>
        <v>3739965.2200000007</v>
      </c>
    </row>
    <row r="34" spans="2:15" ht="13.5">
      <c r="B34" s="19" t="s">
        <v>37</v>
      </c>
      <c r="C34" s="20">
        <v>2056873.7900000003</v>
      </c>
      <c r="D34" s="20">
        <v>165750.40999999997</v>
      </c>
      <c r="E34" s="20">
        <v>0</v>
      </c>
      <c r="F34" s="20">
        <v>0</v>
      </c>
      <c r="G34" s="20">
        <v>16945.94</v>
      </c>
      <c r="H34" s="21">
        <v>64125.51</v>
      </c>
      <c r="I34" s="20">
        <v>44515.74</v>
      </c>
      <c r="J34" s="20">
        <v>43201.97</v>
      </c>
      <c r="K34" s="20">
        <v>3177.1</v>
      </c>
      <c r="L34" s="20">
        <v>186007.34</v>
      </c>
      <c r="M34" s="20">
        <v>87915</v>
      </c>
      <c r="N34" s="20">
        <v>29212.31</v>
      </c>
      <c r="O34" s="22">
        <f t="shared" si="1"/>
        <v>2697725.1100000003</v>
      </c>
    </row>
    <row r="35" spans="2:15" ht="13.5">
      <c r="B35" s="19" t="s">
        <v>38</v>
      </c>
      <c r="C35" s="20">
        <v>543723.74</v>
      </c>
      <c r="D35" s="20">
        <v>51917.630000000005</v>
      </c>
      <c r="E35" s="20">
        <v>0</v>
      </c>
      <c r="F35" s="20">
        <v>0</v>
      </c>
      <c r="G35" s="20">
        <v>4445.71</v>
      </c>
      <c r="H35" s="21">
        <v>16893.36</v>
      </c>
      <c r="I35" s="20">
        <v>12009.17</v>
      </c>
      <c r="J35" s="20">
        <v>11654.75</v>
      </c>
      <c r="K35" s="20">
        <v>839.6</v>
      </c>
      <c r="L35" s="20">
        <v>50017.520000000004</v>
      </c>
      <c r="M35" s="20">
        <v>0</v>
      </c>
      <c r="N35" s="20">
        <v>12266.130000000001</v>
      </c>
      <c r="O35" s="22">
        <f t="shared" si="1"/>
        <v>703767.61</v>
      </c>
    </row>
    <row r="36" spans="2:15" ht="13.5">
      <c r="B36" s="19" t="s">
        <v>39</v>
      </c>
      <c r="C36" s="20">
        <v>1054653.9600000002</v>
      </c>
      <c r="D36" s="20">
        <v>81979.44</v>
      </c>
      <c r="E36" s="20">
        <v>0</v>
      </c>
      <c r="F36" s="20">
        <v>0</v>
      </c>
      <c r="G36" s="20">
        <v>11443.1</v>
      </c>
      <c r="H36" s="21">
        <v>37587.36</v>
      </c>
      <c r="I36" s="20">
        <v>25354.87</v>
      </c>
      <c r="J36" s="20">
        <v>24606.58</v>
      </c>
      <c r="K36" s="20">
        <v>1649.38</v>
      </c>
      <c r="L36" s="20">
        <v>76987.84</v>
      </c>
      <c r="M36" s="20">
        <v>0</v>
      </c>
      <c r="N36" s="20">
        <v>11472.26</v>
      </c>
      <c r="O36" s="22">
        <f t="shared" si="1"/>
        <v>1325734.7900000005</v>
      </c>
    </row>
    <row r="37" spans="2:15" ht="13.5">
      <c r="B37" s="19" t="s">
        <v>40</v>
      </c>
      <c r="C37" s="20">
        <v>774237.34</v>
      </c>
      <c r="D37" s="20">
        <v>50619.990000000005</v>
      </c>
      <c r="E37" s="20">
        <v>0</v>
      </c>
      <c r="F37" s="20">
        <v>0</v>
      </c>
      <c r="G37" s="20">
        <v>6969.94</v>
      </c>
      <c r="H37" s="21">
        <v>25148.3</v>
      </c>
      <c r="I37" s="20">
        <v>12905.39</v>
      </c>
      <c r="J37" s="20">
        <v>12524.52</v>
      </c>
      <c r="K37" s="20">
        <v>1200.28</v>
      </c>
      <c r="L37" s="20">
        <v>64585.67</v>
      </c>
      <c r="M37" s="20">
        <v>0</v>
      </c>
      <c r="N37" s="20">
        <v>9469.119999999999</v>
      </c>
      <c r="O37" s="22">
        <f t="shared" si="1"/>
        <v>957660.55</v>
      </c>
    </row>
    <row r="38" spans="2:15" ht="13.5">
      <c r="B38" s="19" t="s">
        <v>41</v>
      </c>
      <c r="C38" s="20">
        <v>1776653.91</v>
      </c>
      <c r="D38" s="20">
        <v>143308.58000000002</v>
      </c>
      <c r="E38" s="20">
        <v>0</v>
      </c>
      <c r="F38" s="20">
        <v>0</v>
      </c>
      <c r="G38" s="20">
        <v>19573.53</v>
      </c>
      <c r="H38" s="21">
        <v>63826.18</v>
      </c>
      <c r="I38" s="20">
        <v>32261.78</v>
      </c>
      <c r="J38" s="20">
        <v>31309.66</v>
      </c>
      <c r="K38" s="20">
        <v>2780.72</v>
      </c>
      <c r="L38" s="20">
        <v>122298.13</v>
      </c>
      <c r="M38" s="20">
        <v>0</v>
      </c>
      <c r="N38" s="20">
        <v>23604.02</v>
      </c>
      <c r="O38" s="22">
        <f t="shared" si="1"/>
        <v>2215616.51</v>
      </c>
    </row>
    <row r="39" spans="2:15" ht="13.5">
      <c r="B39" s="19" t="s">
        <v>44</v>
      </c>
      <c r="C39" s="20">
        <v>3183641.44</v>
      </c>
      <c r="D39" s="20">
        <v>352152.64</v>
      </c>
      <c r="E39" s="20">
        <v>0</v>
      </c>
      <c r="F39" s="20">
        <v>0</v>
      </c>
      <c r="G39" s="20">
        <v>28110.83</v>
      </c>
      <c r="H39" s="21">
        <v>102470.16</v>
      </c>
      <c r="I39" s="20">
        <v>85740.47</v>
      </c>
      <c r="J39" s="20">
        <v>83210.05</v>
      </c>
      <c r="K39" s="20">
        <v>4931.43</v>
      </c>
      <c r="L39" s="20">
        <v>280908.78</v>
      </c>
      <c r="M39" s="20">
        <v>101396</v>
      </c>
      <c r="N39" s="20">
        <v>41155.26</v>
      </c>
      <c r="O39" s="22">
        <f t="shared" si="1"/>
        <v>4263717.0600000005</v>
      </c>
    </row>
    <row r="40" spans="2:15" ht="13.5">
      <c r="B40" s="19" t="s">
        <v>45</v>
      </c>
      <c r="C40" s="20">
        <v>1367446.1600000001</v>
      </c>
      <c r="D40" s="20">
        <v>145138.34</v>
      </c>
      <c r="E40" s="20">
        <v>0</v>
      </c>
      <c r="F40" s="20">
        <v>0</v>
      </c>
      <c r="G40" s="20">
        <v>14176.58</v>
      </c>
      <c r="H40" s="21">
        <v>47606.51</v>
      </c>
      <c r="I40" s="20">
        <v>33439.82</v>
      </c>
      <c r="J40" s="20">
        <v>32452.92</v>
      </c>
      <c r="K40" s="20">
        <v>2133.69</v>
      </c>
      <c r="L40" s="20">
        <v>104864.84</v>
      </c>
      <c r="M40" s="20">
        <v>28390</v>
      </c>
      <c r="N40" s="20">
        <v>18387.21</v>
      </c>
      <c r="O40" s="22">
        <f aca="true" t="shared" si="2" ref="O40:O71">SUM(C40:N40)</f>
        <v>1794036.0700000003</v>
      </c>
    </row>
    <row r="41" spans="2:15" ht="13.5">
      <c r="B41" s="19" t="s">
        <v>46</v>
      </c>
      <c r="C41" s="20">
        <v>574931.11</v>
      </c>
      <c r="D41" s="20">
        <v>41859.97</v>
      </c>
      <c r="E41" s="20">
        <v>0</v>
      </c>
      <c r="F41" s="20">
        <v>0</v>
      </c>
      <c r="G41" s="20">
        <v>5457.83</v>
      </c>
      <c r="H41" s="21">
        <v>19156.75</v>
      </c>
      <c r="I41" s="20">
        <v>9624.85</v>
      </c>
      <c r="J41" s="20">
        <v>9340.8</v>
      </c>
      <c r="K41" s="20">
        <v>893.38</v>
      </c>
      <c r="L41" s="20">
        <v>45934.479999999996</v>
      </c>
      <c r="M41" s="20">
        <v>0</v>
      </c>
      <c r="N41" s="20">
        <v>4513.279999999999</v>
      </c>
      <c r="O41" s="22">
        <f t="shared" si="2"/>
        <v>711712.45</v>
      </c>
    </row>
    <row r="42" spans="2:15" ht="13.5">
      <c r="B42" s="19" t="s">
        <v>47</v>
      </c>
      <c r="C42" s="20">
        <v>2449956.25</v>
      </c>
      <c r="D42" s="20">
        <v>208016.81999999998</v>
      </c>
      <c r="E42" s="20">
        <v>0</v>
      </c>
      <c r="F42" s="20">
        <v>0</v>
      </c>
      <c r="G42" s="20">
        <v>26314.48</v>
      </c>
      <c r="H42" s="21">
        <v>86857.6</v>
      </c>
      <c r="I42" s="20">
        <v>56869.54</v>
      </c>
      <c r="J42" s="20">
        <v>55191.18</v>
      </c>
      <c r="K42" s="20">
        <v>3829.54</v>
      </c>
      <c r="L42" s="20">
        <v>179292.65</v>
      </c>
      <c r="M42" s="20">
        <v>558255</v>
      </c>
      <c r="N42" s="20">
        <v>33348.61</v>
      </c>
      <c r="O42" s="22">
        <f t="shared" si="2"/>
        <v>3657931.67</v>
      </c>
    </row>
    <row r="43" spans="2:15" ht="13.5">
      <c r="B43" s="19" t="s">
        <v>48</v>
      </c>
      <c r="C43" s="20">
        <v>1083183.9000000001</v>
      </c>
      <c r="D43" s="20">
        <v>114620.75</v>
      </c>
      <c r="E43" s="20">
        <v>0</v>
      </c>
      <c r="F43" s="20">
        <v>0</v>
      </c>
      <c r="G43" s="20">
        <v>10327.11</v>
      </c>
      <c r="H43" s="21">
        <v>36167.7</v>
      </c>
      <c r="I43" s="20">
        <v>26556.82</v>
      </c>
      <c r="J43" s="20">
        <v>25773.06</v>
      </c>
      <c r="K43" s="20">
        <v>1683.47</v>
      </c>
      <c r="L43" s="20">
        <v>89737.23000000001</v>
      </c>
      <c r="M43" s="20">
        <v>87010</v>
      </c>
      <c r="N43" s="20">
        <v>20162.030000000002</v>
      </c>
      <c r="O43" s="22">
        <f t="shared" si="2"/>
        <v>1495222.0700000003</v>
      </c>
    </row>
    <row r="44" spans="2:15" ht="13.5">
      <c r="B44" s="19" t="s">
        <v>49</v>
      </c>
      <c r="C44" s="20">
        <v>3050740.59</v>
      </c>
      <c r="D44" s="20">
        <v>260027.96999999994</v>
      </c>
      <c r="E44" s="20">
        <v>0</v>
      </c>
      <c r="F44" s="20">
        <v>0</v>
      </c>
      <c r="G44" s="20">
        <v>23827.53</v>
      </c>
      <c r="H44" s="21">
        <v>92877.39</v>
      </c>
      <c r="I44" s="20">
        <v>66527.78</v>
      </c>
      <c r="J44" s="20">
        <v>64564.38</v>
      </c>
      <c r="K44" s="20">
        <v>4702.6</v>
      </c>
      <c r="L44" s="20">
        <v>283322.29000000004</v>
      </c>
      <c r="M44" s="20">
        <v>210033</v>
      </c>
      <c r="N44" s="20">
        <v>52155.84</v>
      </c>
      <c r="O44" s="22">
        <f t="shared" si="2"/>
        <v>4108779.369999999</v>
      </c>
    </row>
    <row r="45" spans="2:15" ht="13.5">
      <c r="B45" s="19" t="s">
        <v>50</v>
      </c>
      <c r="C45" s="20">
        <v>10094122.719999999</v>
      </c>
      <c r="D45" s="20">
        <v>1268362.13</v>
      </c>
      <c r="E45" s="20">
        <v>0</v>
      </c>
      <c r="F45" s="20">
        <v>0</v>
      </c>
      <c r="G45" s="20">
        <v>85340.08</v>
      </c>
      <c r="H45" s="21">
        <v>318418.62</v>
      </c>
      <c r="I45" s="20">
        <v>315995.09</v>
      </c>
      <c r="J45" s="20">
        <v>306669.29</v>
      </c>
      <c r="K45" s="20">
        <v>15607.72</v>
      </c>
      <c r="L45" s="20">
        <v>883619.5900000001</v>
      </c>
      <c r="M45" s="20">
        <v>1912721</v>
      </c>
      <c r="N45" s="20">
        <v>147384.80000000002</v>
      </c>
      <c r="O45" s="22">
        <f t="shared" si="2"/>
        <v>15348241.039999997</v>
      </c>
    </row>
    <row r="46" spans="2:15" ht="13.5">
      <c r="B46" s="19" t="s">
        <v>51</v>
      </c>
      <c r="C46" s="20">
        <v>729939.78</v>
      </c>
      <c r="D46" s="20">
        <v>59606.409999999996</v>
      </c>
      <c r="E46" s="20">
        <v>0</v>
      </c>
      <c r="F46" s="20">
        <v>0</v>
      </c>
      <c r="G46" s="20">
        <v>7600.01</v>
      </c>
      <c r="H46" s="21">
        <v>25467.95</v>
      </c>
      <c r="I46" s="20">
        <v>17542.18</v>
      </c>
      <c r="J46" s="20">
        <v>17024.47</v>
      </c>
      <c r="K46" s="20">
        <v>1139.19</v>
      </c>
      <c r="L46" s="20">
        <v>55653.95</v>
      </c>
      <c r="M46" s="20">
        <v>0</v>
      </c>
      <c r="N46" s="20">
        <v>8916.369999999999</v>
      </c>
      <c r="O46" s="22">
        <f t="shared" si="2"/>
        <v>922890.3099999999</v>
      </c>
    </row>
    <row r="47" spans="2:15" ht="13.5">
      <c r="B47" s="19" t="s">
        <v>94</v>
      </c>
      <c r="C47" s="20">
        <v>915960.93</v>
      </c>
      <c r="D47" s="20">
        <v>60619.72999999999</v>
      </c>
      <c r="E47" s="20">
        <v>0</v>
      </c>
      <c r="F47" s="20">
        <v>0</v>
      </c>
      <c r="G47" s="20">
        <v>9498.38</v>
      </c>
      <c r="H47" s="21">
        <v>31892.54</v>
      </c>
      <c r="I47" s="20">
        <v>17860.53</v>
      </c>
      <c r="J47" s="20">
        <v>17333.42</v>
      </c>
      <c r="K47" s="20">
        <v>1429.23</v>
      </c>
      <c r="L47" s="20">
        <v>68205.45</v>
      </c>
      <c r="M47" s="20">
        <v>111728</v>
      </c>
      <c r="N47" s="20">
        <v>7726.23</v>
      </c>
      <c r="O47" s="22">
        <f t="shared" si="2"/>
        <v>1242254.44</v>
      </c>
    </row>
    <row r="48" spans="2:15" ht="13.5">
      <c r="B48" s="19" t="s">
        <v>52</v>
      </c>
      <c r="C48" s="20">
        <v>1172509.84</v>
      </c>
      <c r="D48" s="20">
        <v>39223.520000000004</v>
      </c>
      <c r="E48" s="20">
        <v>0</v>
      </c>
      <c r="F48" s="20">
        <v>0</v>
      </c>
      <c r="G48" s="20">
        <v>1742.26</v>
      </c>
      <c r="H48" s="21">
        <v>23021.8</v>
      </c>
      <c r="I48" s="20">
        <v>11326.69</v>
      </c>
      <c r="J48" s="20">
        <v>10992.41</v>
      </c>
      <c r="K48" s="20">
        <v>1752.61</v>
      </c>
      <c r="L48" s="20">
        <v>159847.53999999998</v>
      </c>
      <c r="M48" s="20">
        <v>270054</v>
      </c>
      <c r="N48" s="20">
        <v>12008.52</v>
      </c>
      <c r="O48" s="22">
        <f t="shared" si="2"/>
        <v>1702479.1900000002</v>
      </c>
    </row>
    <row r="49" spans="2:15" ht="13.5">
      <c r="B49" s="19" t="s">
        <v>91</v>
      </c>
      <c r="C49" s="20">
        <v>1130914</v>
      </c>
      <c r="D49" s="20">
        <v>87080.8</v>
      </c>
      <c r="E49" s="20">
        <v>0</v>
      </c>
      <c r="F49" s="20">
        <v>0</v>
      </c>
      <c r="G49" s="20">
        <v>10329.35</v>
      </c>
      <c r="H49" s="21">
        <v>36987.46</v>
      </c>
      <c r="I49" s="20">
        <v>28088.41</v>
      </c>
      <c r="J49" s="20">
        <v>27259.45</v>
      </c>
      <c r="K49" s="20">
        <v>1754.31</v>
      </c>
      <c r="L49" s="20">
        <v>97153.55</v>
      </c>
      <c r="M49" s="20">
        <v>103413</v>
      </c>
      <c r="N49" s="20">
        <v>11748.25</v>
      </c>
      <c r="O49" s="22">
        <f t="shared" si="2"/>
        <v>1534728.58</v>
      </c>
    </row>
    <row r="50" spans="2:15" ht="13.5">
      <c r="B50" s="19" t="s">
        <v>54</v>
      </c>
      <c r="C50" s="20">
        <v>1741097.6600000001</v>
      </c>
      <c r="D50" s="20">
        <v>146466.83000000002</v>
      </c>
      <c r="E50" s="20">
        <v>0</v>
      </c>
      <c r="F50" s="20">
        <v>0</v>
      </c>
      <c r="G50" s="20">
        <v>16618.38</v>
      </c>
      <c r="H50" s="21">
        <v>58167.47</v>
      </c>
      <c r="I50" s="20">
        <v>40713.29</v>
      </c>
      <c r="J50" s="20">
        <v>39511.74</v>
      </c>
      <c r="K50" s="20">
        <v>2706.13</v>
      </c>
      <c r="L50" s="20">
        <v>142763.91</v>
      </c>
      <c r="M50" s="20">
        <v>0</v>
      </c>
      <c r="N50" s="20">
        <v>21087.44</v>
      </c>
      <c r="O50" s="22">
        <f t="shared" si="2"/>
        <v>2209132.85</v>
      </c>
    </row>
    <row r="51" spans="2:15" ht="13.5">
      <c r="B51" s="19" t="s">
        <v>93</v>
      </c>
      <c r="C51" s="20">
        <v>516378.44</v>
      </c>
      <c r="D51" s="20">
        <v>47040.71</v>
      </c>
      <c r="E51" s="20">
        <v>0</v>
      </c>
      <c r="F51" s="20">
        <v>0</v>
      </c>
      <c r="G51" s="20">
        <v>4681.22</v>
      </c>
      <c r="H51" s="21">
        <v>16828.42</v>
      </c>
      <c r="I51" s="20">
        <v>11435.54</v>
      </c>
      <c r="J51" s="20">
        <v>11098.04</v>
      </c>
      <c r="K51" s="20">
        <v>800.77</v>
      </c>
      <c r="L51" s="20">
        <v>44113.619999999995</v>
      </c>
      <c r="M51" s="20">
        <v>32185</v>
      </c>
      <c r="N51" s="20">
        <v>9583.61</v>
      </c>
      <c r="O51" s="22">
        <f t="shared" si="2"/>
        <v>694145.3700000001</v>
      </c>
    </row>
    <row r="52" spans="2:15" ht="13.5">
      <c r="B52" s="19" t="s">
        <v>55</v>
      </c>
      <c r="C52" s="20">
        <v>1752485.3299999998</v>
      </c>
      <c r="D52" s="20">
        <v>168998.43</v>
      </c>
      <c r="E52" s="20">
        <v>0</v>
      </c>
      <c r="F52" s="20">
        <v>0</v>
      </c>
      <c r="G52" s="20">
        <v>16428.6</v>
      </c>
      <c r="H52" s="21">
        <v>58037.81</v>
      </c>
      <c r="I52" s="20">
        <v>41273.38</v>
      </c>
      <c r="J52" s="20">
        <v>40055.3</v>
      </c>
      <c r="K52" s="20">
        <v>2721.63</v>
      </c>
      <c r="L52" s="20">
        <v>145982.97999999998</v>
      </c>
      <c r="M52" s="20">
        <v>0</v>
      </c>
      <c r="N52" s="20">
        <v>20244.05</v>
      </c>
      <c r="O52" s="22">
        <f t="shared" si="2"/>
        <v>2246227.51</v>
      </c>
    </row>
    <row r="53" spans="2:15" ht="13.5">
      <c r="B53" s="19" t="s">
        <v>56</v>
      </c>
      <c r="C53" s="20">
        <v>1729160.27</v>
      </c>
      <c r="D53" s="20">
        <v>193150.05</v>
      </c>
      <c r="E53" s="20">
        <v>0</v>
      </c>
      <c r="F53" s="20">
        <v>0</v>
      </c>
      <c r="G53" s="20">
        <v>17131.82</v>
      </c>
      <c r="H53" s="21">
        <v>58840.98</v>
      </c>
      <c r="I53" s="20">
        <v>44707.94</v>
      </c>
      <c r="J53" s="20">
        <v>43388.49</v>
      </c>
      <c r="K53" s="20">
        <v>2692.22</v>
      </c>
      <c r="L53" s="20">
        <v>139469.69</v>
      </c>
      <c r="M53" s="20">
        <v>135322</v>
      </c>
      <c r="N53" s="20">
        <v>18602.9</v>
      </c>
      <c r="O53" s="22">
        <f t="shared" si="2"/>
        <v>2382466.36</v>
      </c>
    </row>
    <row r="54" spans="2:15" ht="13.5">
      <c r="B54" s="19" t="s">
        <v>90</v>
      </c>
      <c r="C54" s="20">
        <v>971762.97</v>
      </c>
      <c r="D54" s="20">
        <v>76459.06999999999</v>
      </c>
      <c r="E54" s="20">
        <v>0</v>
      </c>
      <c r="F54" s="20">
        <v>0</v>
      </c>
      <c r="G54" s="20">
        <v>7216.47</v>
      </c>
      <c r="H54" s="21">
        <v>28946.36</v>
      </c>
      <c r="I54" s="20">
        <v>22435.9</v>
      </c>
      <c r="J54" s="20">
        <v>21773.76</v>
      </c>
      <c r="K54" s="20">
        <v>1495.17</v>
      </c>
      <c r="L54" s="20">
        <v>94958.3</v>
      </c>
      <c r="M54" s="20">
        <v>0</v>
      </c>
      <c r="N54" s="20">
        <v>17423.07</v>
      </c>
      <c r="O54" s="22">
        <f t="shared" si="2"/>
        <v>1242471.07</v>
      </c>
    </row>
    <row r="55" spans="2:15" ht="13.5">
      <c r="B55" s="19" t="s">
        <v>57</v>
      </c>
      <c r="C55" s="20">
        <v>1189861.9000000001</v>
      </c>
      <c r="D55" s="20">
        <v>99571.05</v>
      </c>
      <c r="E55" s="20">
        <v>0</v>
      </c>
      <c r="F55" s="20">
        <v>0</v>
      </c>
      <c r="G55" s="20">
        <v>9202.97</v>
      </c>
      <c r="H55" s="21">
        <v>36070.02</v>
      </c>
      <c r="I55" s="20">
        <v>29256.76</v>
      </c>
      <c r="J55" s="20">
        <v>28393.32</v>
      </c>
      <c r="K55" s="20">
        <v>1833.46</v>
      </c>
      <c r="L55" s="20">
        <v>114208.20999999999</v>
      </c>
      <c r="M55" s="20">
        <v>0</v>
      </c>
      <c r="N55" s="20">
        <v>14029.919999999998</v>
      </c>
      <c r="O55" s="22">
        <f t="shared" si="2"/>
        <v>1522427.61</v>
      </c>
    </row>
    <row r="56" spans="2:15" ht="13.5">
      <c r="B56" s="19" t="s">
        <v>58</v>
      </c>
      <c r="C56" s="20">
        <v>1166994.63</v>
      </c>
      <c r="D56" s="20">
        <v>99842.91999999998</v>
      </c>
      <c r="E56" s="20">
        <v>0</v>
      </c>
      <c r="F56" s="20">
        <v>0</v>
      </c>
      <c r="G56" s="20">
        <v>12889.84</v>
      </c>
      <c r="H56" s="21">
        <v>41980.54</v>
      </c>
      <c r="I56" s="20">
        <v>28009</v>
      </c>
      <c r="J56" s="20">
        <v>27182.39</v>
      </c>
      <c r="K56" s="20">
        <v>1826.76</v>
      </c>
      <c r="L56" s="20">
        <v>83497.23999999999</v>
      </c>
      <c r="M56" s="20">
        <v>332586</v>
      </c>
      <c r="N56" s="20">
        <v>13448.880000000001</v>
      </c>
      <c r="O56" s="22">
        <f t="shared" si="2"/>
        <v>1808258.1999999997</v>
      </c>
    </row>
    <row r="57" spans="2:15" ht="13.5">
      <c r="B57" s="19" t="s">
        <v>59</v>
      </c>
      <c r="C57" s="20">
        <v>1186282.69</v>
      </c>
      <c r="D57" s="20">
        <v>71219.85</v>
      </c>
      <c r="E57" s="20">
        <v>0</v>
      </c>
      <c r="F57" s="20">
        <v>0</v>
      </c>
      <c r="G57" s="20">
        <v>5060.24</v>
      </c>
      <c r="H57" s="21">
        <v>28928.21</v>
      </c>
      <c r="I57" s="20">
        <v>21314.92</v>
      </c>
      <c r="J57" s="20">
        <v>20685.87</v>
      </c>
      <c r="K57" s="20">
        <v>1797.56</v>
      </c>
      <c r="L57" s="20">
        <v>140840.04</v>
      </c>
      <c r="M57" s="20">
        <v>79929</v>
      </c>
      <c r="N57" s="20">
        <v>21222.479999999996</v>
      </c>
      <c r="O57" s="22">
        <f t="shared" si="2"/>
        <v>1577280.86</v>
      </c>
    </row>
    <row r="58" spans="2:15" ht="13.5">
      <c r="B58" s="19" t="s">
        <v>60</v>
      </c>
      <c r="C58" s="20">
        <v>1835675.66</v>
      </c>
      <c r="D58" s="20">
        <v>148674.16999999998</v>
      </c>
      <c r="E58" s="20">
        <v>0</v>
      </c>
      <c r="F58" s="20">
        <v>0</v>
      </c>
      <c r="G58" s="20">
        <v>15425.71</v>
      </c>
      <c r="H58" s="21">
        <v>57745.83</v>
      </c>
      <c r="I58" s="20">
        <v>45443.43</v>
      </c>
      <c r="J58" s="20">
        <v>44102.28</v>
      </c>
      <c r="K58" s="20">
        <v>2837.67</v>
      </c>
      <c r="L58" s="20">
        <v>166728.99</v>
      </c>
      <c r="M58" s="20">
        <v>207880</v>
      </c>
      <c r="N58" s="20">
        <v>25810.350000000002</v>
      </c>
      <c r="O58" s="22">
        <f t="shared" si="2"/>
        <v>2550324.0899999994</v>
      </c>
    </row>
    <row r="59" spans="2:15" ht="13.5">
      <c r="B59" s="19" t="s">
        <v>61</v>
      </c>
      <c r="C59" s="20">
        <v>3958362.19</v>
      </c>
      <c r="D59" s="20">
        <v>471558.41000000003</v>
      </c>
      <c r="E59" s="20">
        <v>0</v>
      </c>
      <c r="F59" s="20">
        <v>0</v>
      </c>
      <c r="G59" s="20">
        <v>35331.11</v>
      </c>
      <c r="H59" s="21">
        <v>128054.64</v>
      </c>
      <c r="I59" s="20">
        <v>110158.84</v>
      </c>
      <c r="J59" s="20">
        <v>106907.78</v>
      </c>
      <c r="K59" s="20">
        <v>6134.27</v>
      </c>
      <c r="L59" s="20">
        <v>347434.43</v>
      </c>
      <c r="M59" s="20">
        <v>506956</v>
      </c>
      <c r="N59" s="20">
        <v>52182.990000000005</v>
      </c>
      <c r="O59" s="22">
        <f t="shared" si="2"/>
        <v>5723080.659999999</v>
      </c>
    </row>
    <row r="60" spans="2:15" ht="13.5">
      <c r="B60" s="19" t="s">
        <v>62</v>
      </c>
      <c r="C60" s="20">
        <v>578116.86</v>
      </c>
      <c r="D60" s="20">
        <v>39726.83</v>
      </c>
      <c r="E60" s="20">
        <v>0</v>
      </c>
      <c r="F60" s="20">
        <v>0</v>
      </c>
      <c r="G60" s="20">
        <v>5667.85</v>
      </c>
      <c r="H60" s="21">
        <v>19570.15</v>
      </c>
      <c r="I60" s="20">
        <v>10768.94</v>
      </c>
      <c r="J60" s="20">
        <v>10451.12</v>
      </c>
      <c r="K60" s="20">
        <v>899.66</v>
      </c>
      <c r="L60" s="20">
        <v>45319.64</v>
      </c>
      <c r="M60" s="20">
        <v>0</v>
      </c>
      <c r="N60" s="20">
        <v>7060.52</v>
      </c>
      <c r="O60" s="22">
        <f t="shared" si="2"/>
        <v>717581.57</v>
      </c>
    </row>
    <row r="61" spans="2:15" ht="13.5">
      <c r="B61" s="19" t="s">
        <v>63</v>
      </c>
      <c r="C61" s="20">
        <v>3663752.18</v>
      </c>
      <c r="D61" s="20">
        <v>365683.91000000003</v>
      </c>
      <c r="E61" s="20">
        <v>0</v>
      </c>
      <c r="F61" s="20">
        <v>0</v>
      </c>
      <c r="G61" s="20">
        <v>31592.37</v>
      </c>
      <c r="H61" s="21">
        <v>116628.17</v>
      </c>
      <c r="I61" s="20">
        <v>81020.73</v>
      </c>
      <c r="J61" s="20">
        <v>78629.6</v>
      </c>
      <c r="K61" s="20">
        <v>5669.52</v>
      </c>
      <c r="L61" s="20">
        <v>318069.23</v>
      </c>
      <c r="M61" s="20">
        <v>294045</v>
      </c>
      <c r="N61" s="20">
        <v>48209.79</v>
      </c>
      <c r="O61" s="22">
        <f t="shared" si="2"/>
        <v>5003300.499999999</v>
      </c>
    </row>
    <row r="62" spans="2:15" ht="13.5">
      <c r="B62" s="19" t="s">
        <v>64</v>
      </c>
      <c r="C62" s="20">
        <v>3177819.6899999995</v>
      </c>
      <c r="D62" s="20">
        <v>176758.4</v>
      </c>
      <c r="E62" s="20">
        <v>0</v>
      </c>
      <c r="F62" s="20">
        <v>0</v>
      </c>
      <c r="G62" s="20">
        <v>0</v>
      </c>
      <c r="H62" s="21">
        <v>46093.93</v>
      </c>
      <c r="I62" s="20">
        <v>34419.28</v>
      </c>
      <c r="J62" s="20">
        <v>33403.48</v>
      </c>
      <c r="K62" s="20">
        <v>4679.63</v>
      </c>
      <c r="L62" s="20">
        <v>501934.85</v>
      </c>
      <c r="M62" s="20">
        <v>355325</v>
      </c>
      <c r="N62" s="20">
        <v>109749.66999999998</v>
      </c>
      <c r="O62" s="22">
        <f t="shared" si="2"/>
        <v>4440183.93</v>
      </c>
    </row>
    <row r="63" spans="2:15" ht="13.5">
      <c r="B63" s="19" t="s">
        <v>65</v>
      </c>
      <c r="C63" s="20">
        <v>3060762.09</v>
      </c>
      <c r="D63" s="20">
        <v>344165.75</v>
      </c>
      <c r="E63" s="20">
        <v>0</v>
      </c>
      <c r="F63" s="20">
        <v>0</v>
      </c>
      <c r="G63" s="20">
        <v>22822.59</v>
      </c>
      <c r="H63" s="21">
        <v>91331.09</v>
      </c>
      <c r="I63" s="20">
        <v>70146.98</v>
      </c>
      <c r="J63" s="20">
        <v>68076.77</v>
      </c>
      <c r="K63" s="20">
        <v>4710.05</v>
      </c>
      <c r="L63" s="20">
        <v>293364.42</v>
      </c>
      <c r="M63" s="20">
        <v>0</v>
      </c>
      <c r="N63" s="20">
        <v>60211.18</v>
      </c>
      <c r="O63" s="22">
        <f t="shared" si="2"/>
        <v>4015590.9199999995</v>
      </c>
    </row>
    <row r="64" spans="2:15" ht="13.5">
      <c r="B64" s="19" t="s">
        <v>66</v>
      </c>
      <c r="C64" s="20">
        <v>2535371.6500000004</v>
      </c>
      <c r="D64" s="20">
        <v>245447.12999999998</v>
      </c>
      <c r="E64" s="20">
        <v>0</v>
      </c>
      <c r="F64" s="20">
        <v>0</v>
      </c>
      <c r="G64" s="20">
        <v>23115.25</v>
      </c>
      <c r="H64" s="21">
        <v>82849.78</v>
      </c>
      <c r="I64" s="20">
        <v>59131.6</v>
      </c>
      <c r="J64" s="20">
        <v>57386.48</v>
      </c>
      <c r="K64" s="20">
        <v>3932.65</v>
      </c>
      <c r="L64" s="20">
        <v>214591.78999999998</v>
      </c>
      <c r="M64" s="20">
        <v>0</v>
      </c>
      <c r="N64" s="20">
        <v>29388.32</v>
      </c>
      <c r="O64" s="22">
        <f t="shared" si="2"/>
        <v>3251214.65</v>
      </c>
    </row>
    <row r="65" spans="2:15" ht="13.5">
      <c r="B65" s="19" t="s">
        <v>67</v>
      </c>
      <c r="C65" s="20">
        <v>2685233.02</v>
      </c>
      <c r="D65" s="20">
        <v>293080.75</v>
      </c>
      <c r="E65" s="20">
        <v>0</v>
      </c>
      <c r="F65" s="20">
        <v>0</v>
      </c>
      <c r="G65" s="20">
        <v>25637.4</v>
      </c>
      <c r="H65" s="21">
        <v>89722.43</v>
      </c>
      <c r="I65" s="20">
        <v>71263.33</v>
      </c>
      <c r="J65" s="20">
        <v>69160.17</v>
      </c>
      <c r="K65" s="20">
        <v>4173.64</v>
      </c>
      <c r="L65" s="20">
        <v>223808.8</v>
      </c>
      <c r="M65" s="20">
        <v>611031</v>
      </c>
      <c r="N65" s="20">
        <v>31701.27</v>
      </c>
      <c r="O65" s="22">
        <f t="shared" si="2"/>
        <v>4104811.81</v>
      </c>
    </row>
    <row r="66" spans="2:15" ht="13.5">
      <c r="B66" s="19" t="s">
        <v>68</v>
      </c>
      <c r="C66" s="20">
        <v>3766360.02</v>
      </c>
      <c r="D66" s="20">
        <v>373238.56999999995</v>
      </c>
      <c r="E66" s="20">
        <v>0</v>
      </c>
      <c r="F66" s="20">
        <v>0</v>
      </c>
      <c r="G66" s="20">
        <v>33602.44</v>
      </c>
      <c r="H66" s="21">
        <v>121817.77</v>
      </c>
      <c r="I66" s="20">
        <v>88200.16</v>
      </c>
      <c r="J66" s="20">
        <v>85597.15</v>
      </c>
      <c r="K66" s="20">
        <v>5836.61</v>
      </c>
      <c r="L66" s="20">
        <v>321205.32999999996</v>
      </c>
      <c r="M66" s="20">
        <v>183176</v>
      </c>
      <c r="N66" s="20">
        <v>57629.5</v>
      </c>
      <c r="O66" s="22">
        <f t="shared" si="2"/>
        <v>5036663.550000001</v>
      </c>
    </row>
    <row r="67" spans="2:15" ht="13.5">
      <c r="B67" s="19" t="s">
        <v>69</v>
      </c>
      <c r="C67" s="20">
        <v>1825860.35</v>
      </c>
      <c r="D67" s="20">
        <v>148481.90000000002</v>
      </c>
      <c r="E67" s="20">
        <v>0</v>
      </c>
      <c r="F67" s="20">
        <v>0</v>
      </c>
      <c r="G67" s="20">
        <v>22299.95</v>
      </c>
      <c r="H67" s="21">
        <v>69327.22</v>
      </c>
      <c r="I67" s="20">
        <v>36155.94</v>
      </c>
      <c r="J67" s="20">
        <v>35088.89</v>
      </c>
      <c r="K67" s="20">
        <v>2873.87</v>
      </c>
      <c r="L67" s="20">
        <v>111277.35</v>
      </c>
      <c r="M67" s="20">
        <v>0</v>
      </c>
      <c r="N67" s="20">
        <v>19838.48</v>
      </c>
      <c r="O67" s="22">
        <f t="shared" si="2"/>
        <v>2271203.95</v>
      </c>
    </row>
    <row r="68" spans="2:15" ht="13.5">
      <c r="B68" s="19" t="s">
        <v>70</v>
      </c>
      <c r="C68" s="20">
        <v>8344161.92</v>
      </c>
      <c r="D68" s="20">
        <v>748008.25</v>
      </c>
      <c r="E68" s="20">
        <v>0</v>
      </c>
      <c r="F68" s="20">
        <v>0</v>
      </c>
      <c r="G68" s="20">
        <v>68413.44</v>
      </c>
      <c r="H68" s="21">
        <v>259572.75</v>
      </c>
      <c r="I68" s="20">
        <v>235980.99</v>
      </c>
      <c r="J68" s="20">
        <v>229016.6</v>
      </c>
      <c r="K68" s="20">
        <v>12886.16</v>
      </c>
      <c r="L68" s="20">
        <v>738647.72</v>
      </c>
      <c r="M68" s="20">
        <v>0</v>
      </c>
      <c r="N68" s="20">
        <v>106788.64</v>
      </c>
      <c r="O68" s="22">
        <f t="shared" si="2"/>
        <v>10743476.47</v>
      </c>
    </row>
    <row r="69" spans="2:15" ht="13.5">
      <c r="B69" s="19" t="s">
        <v>71</v>
      </c>
      <c r="C69" s="20">
        <v>2978375.66</v>
      </c>
      <c r="D69" s="20">
        <v>239323.75000000003</v>
      </c>
      <c r="E69" s="20">
        <v>0</v>
      </c>
      <c r="F69" s="20">
        <v>0</v>
      </c>
      <c r="G69" s="20">
        <v>32737.1</v>
      </c>
      <c r="H69" s="21">
        <v>106868.22</v>
      </c>
      <c r="I69" s="20">
        <v>69684.93</v>
      </c>
      <c r="J69" s="20">
        <v>67628.36</v>
      </c>
      <c r="K69" s="20">
        <v>4661.03</v>
      </c>
      <c r="L69" s="20">
        <v>212871.41</v>
      </c>
      <c r="M69" s="20">
        <v>0</v>
      </c>
      <c r="N69" s="20">
        <v>32008.86</v>
      </c>
      <c r="O69" s="22">
        <f t="shared" si="2"/>
        <v>3744159.3200000003</v>
      </c>
    </row>
    <row r="70" spans="2:15" ht="13.5">
      <c r="B70" s="19" t="s">
        <v>72</v>
      </c>
      <c r="C70" s="20">
        <v>4941725.07</v>
      </c>
      <c r="D70" s="20">
        <v>381008.93</v>
      </c>
      <c r="E70" s="20">
        <v>0</v>
      </c>
      <c r="F70" s="20">
        <v>0</v>
      </c>
      <c r="G70" s="20">
        <v>40323.91</v>
      </c>
      <c r="H70" s="21">
        <v>153398.66</v>
      </c>
      <c r="I70" s="20">
        <v>125431.9</v>
      </c>
      <c r="J70" s="20">
        <v>121730.09</v>
      </c>
      <c r="K70" s="20">
        <v>7630.24</v>
      </c>
      <c r="L70" s="20">
        <v>447261.2</v>
      </c>
      <c r="M70" s="20">
        <v>0</v>
      </c>
      <c r="N70" s="20">
        <v>74696.19999999998</v>
      </c>
      <c r="O70" s="22">
        <f t="shared" si="2"/>
        <v>6293206.200000001</v>
      </c>
    </row>
    <row r="71" spans="2:15" ht="13.5">
      <c r="B71" s="19" t="s">
        <v>73</v>
      </c>
      <c r="C71" s="20">
        <v>3921297.5</v>
      </c>
      <c r="D71" s="20">
        <v>408065.62</v>
      </c>
      <c r="E71" s="20">
        <v>0</v>
      </c>
      <c r="F71" s="20">
        <v>0</v>
      </c>
      <c r="G71" s="20">
        <v>39708.27</v>
      </c>
      <c r="H71" s="21">
        <v>134902.28</v>
      </c>
      <c r="I71" s="20">
        <v>89285.59</v>
      </c>
      <c r="J71" s="20">
        <v>86650.55</v>
      </c>
      <c r="K71" s="20">
        <v>6111.59</v>
      </c>
      <c r="L71" s="20">
        <v>300498.95999999996</v>
      </c>
      <c r="M71" s="20">
        <v>0</v>
      </c>
      <c r="N71" s="20">
        <v>48685.600000000006</v>
      </c>
      <c r="O71" s="22">
        <f t="shared" si="2"/>
        <v>5035205.959999999</v>
      </c>
    </row>
    <row r="72" spans="2:15" ht="13.5">
      <c r="B72" s="19" t="s">
        <v>74</v>
      </c>
      <c r="C72" s="20">
        <v>2345658.5399999996</v>
      </c>
      <c r="D72" s="20">
        <v>211018.39999999997</v>
      </c>
      <c r="E72" s="20">
        <v>0</v>
      </c>
      <c r="F72" s="20">
        <v>0</v>
      </c>
      <c r="G72" s="20">
        <v>22118.73</v>
      </c>
      <c r="H72" s="21">
        <v>77903.43</v>
      </c>
      <c r="I72" s="20">
        <v>50423.24</v>
      </c>
      <c r="J72" s="20">
        <v>48935.13</v>
      </c>
      <c r="K72" s="20">
        <v>3643.79</v>
      </c>
      <c r="L72" s="20">
        <v>191475.86</v>
      </c>
      <c r="M72" s="20">
        <v>75856</v>
      </c>
      <c r="N72" s="20">
        <v>32724.32</v>
      </c>
      <c r="O72" s="22">
        <f aca="true" t="shared" si="3" ref="O72:O88">SUM(C72:N72)</f>
        <v>3059757.4399999995</v>
      </c>
    </row>
    <row r="73" spans="2:15" ht="13.5">
      <c r="B73" s="19" t="s">
        <v>75</v>
      </c>
      <c r="C73" s="20">
        <v>1507350.46</v>
      </c>
      <c r="D73" s="20">
        <v>105414.87</v>
      </c>
      <c r="E73" s="20">
        <v>0</v>
      </c>
      <c r="F73" s="20">
        <v>0</v>
      </c>
      <c r="G73" s="20">
        <v>6924.89</v>
      </c>
      <c r="H73" s="21">
        <v>37603.86</v>
      </c>
      <c r="I73" s="20">
        <v>24324.47</v>
      </c>
      <c r="J73" s="20">
        <v>23606.59</v>
      </c>
      <c r="K73" s="20">
        <v>2287.72</v>
      </c>
      <c r="L73" s="20">
        <v>173841.90999999997</v>
      </c>
      <c r="M73" s="20">
        <v>66109</v>
      </c>
      <c r="N73" s="20">
        <v>31081.4</v>
      </c>
      <c r="O73" s="22">
        <f t="shared" si="3"/>
        <v>1978545.17</v>
      </c>
    </row>
    <row r="74" spans="2:15" ht="13.5">
      <c r="B74" s="19" t="s">
        <v>76</v>
      </c>
      <c r="C74" s="20">
        <v>3988169.02</v>
      </c>
      <c r="D74" s="20">
        <v>271456.86000000004</v>
      </c>
      <c r="E74" s="20">
        <v>0</v>
      </c>
      <c r="F74" s="20">
        <v>0</v>
      </c>
      <c r="G74" s="20">
        <v>16555.45</v>
      </c>
      <c r="H74" s="21">
        <v>96473.53</v>
      </c>
      <c r="I74" s="20">
        <v>97649.86</v>
      </c>
      <c r="J74" s="20">
        <v>94767.97</v>
      </c>
      <c r="K74" s="20">
        <v>6039.84</v>
      </c>
      <c r="L74" s="20">
        <v>474971.61</v>
      </c>
      <c r="M74" s="20">
        <v>347513</v>
      </c>
      <c r="N74" s="20">
        <v>44539.259999999995</v>
      </c>
      <c r="O74" s="22">
        <f t="shared" si="3"/>
        <v>5438136.4</v>
      </c>
    </row>
    <row r="75" spans="2:15" ht="13.5">
      <c r="B75" s="19" t="s">
        <v>78</v>
      </c>
      <c r="C75" s="20">
        <v>1209768.17</v>
      </c>
      <c r="D75" s="20">
        <v>140040.87</v>
      </c>
      <c r="E75" s="20">
        <v>0</v>
      </c>
      <c r="F75" s="20">
        <v>0</v>
      </c>
      <c r="G75" s="20">
        <v>11137.34</v>
      </c>
      <c r="H75" s="21">
        <v>39716.47</v>
      </c>
      <c r="I75" s="20">
        <v>34116.69</v>
      </c>
      <c r="J75" s="20">
        <v>33109.82</v>
      </c>
      <c r="K75" s="20">
        <v>1877.29</v>
      </c>
      <c r="L75" s="20">
        <v>105241.22</v>
      </c>
      <c r="M75" s="20">
        <v>2314399</v>
      </c>
      <c r="N75" s="20">
        <v>17197.399999999998</v>
      </c>
      <c r="O75" s="22">
        <f t="shared" si="3"/>
        <v>3906604.27</v>
      </c>
    </row>
    <row r="76" spans="2:15" ht="13.5">
      <c r="B76" s="19" t="s">
        <v>77</v>
      </c>
      <c r="C76" s="20">
        <v>748379.8300000001</v>
      </c>
      <c r="D76" s="20">
        <v>65605.59</v>
      </c>
      <c r="E76" s="20">
        <v>0</v>
      </c>
      <c r="F76" s="20">
        <v>0</v>
      </c>
      <c r="G76" s="20">
        <v>6370.84</v>
      </c>
      <c r="H76" s="21">
        <v>23682.31</v>
      </c>
      <c r="I76" s="20">
        <v>15577.59</v>
      </c>
      <c r="J76" s="20">
        <v>15117.85</v>
      </c>
      <c r="K76" s="20">
        <v>1157.48</v>
      </c>
      <c r="L76" s="20">
        <v>66484.45999999999</v>
      </c>
      <c r="M76" s="20">
        <v>38960</v>
      </c>
      <c r="N76" s="20">
        <v>7296.93</v>
      </c>
      <c r="O76" s="22">
        <f t="shared" si="3"/>
        <v>988632.88</v>
      </c>
    </row>
    <row r="77" spans="2:15" ht="13.5">
      <c r="B77" s="19" t="s">
        <v>79</v>
      </c>
      <c r="C77" s="20">
        <v>1196719.26</v>
      </c>
      <c r="D77" s="20">
        <v>66019.41999999998</v>
      </c>
      <c r="E77" s="20">
        <v>0</v>
      </c>
      <c r="F77" s="20">
        <v>0</v>
      </c>
      <c r="G77" s="20">
        <v>8182.5</v>
      </c>
      <c r="H77" s="21">
        <v>34443.05</v>
      </c>
      <c r="I77" s="20">
        <v>19465.53</v>
      </c>
      <c r="J77" s="20">
        <v>18891.05</v>
      </c>
      <c r="K77" s="20">
        <v>1836.09</v>
      </c>
      <c r="L77" s="20">
        <v>118517.45999999999</v>
      </c>
      <c r="M77" s="20">
        <v>0</v>
      </c>
      <c r="N77" s="20">
        <v>20445.89</v>
      </c>
      <c r="O77" s="22">
        <f t="shared" si="3"/>
        <v>1484520.25</v>
      </c>
    </row>
    <row r="78" spans="2:15" ht="13.5">
      <c r="B78" s="19" t="s">
        <v>80</v>
      </c>
      <c r="C78" s="20">
        <v>894865.94</v>
      </c>
      <c r="D78" s="20">
        <v>42545.380000000005</v>
      </c>
      <c r="E78" s="20">
        <v>0</v>
      </c>
      <c r="F78" s="20">
        <v>0</v>
      </c>
      <c r="G78" s="20">
        <v>2739.78</v>
      </c>
      <c r="H78" s="21">
        <v>19980.45</v>
      </c>
      <c r="I78" s="20">
        <v>12929.55</v>
      </c>
      <c r="J78" s="20">
        <v>12547.97</v>
      </c>
      <c r="K78" s="20">
        <v>1348.02</v>
      </c>
      <c r="L78" s="20">
        <v>113250.38</v>
      </c>
      <c r="M78" s="20">
        <v>51904</v>
      </c>
      <c r="N78" s="20">
        <v>12890.650000000001</v>
      </c>
      <c r="O78" s="22">
        <f t="shared" si="3"/>
        <v>1165002.1199999999</v>
      </c>
    </row>
    <row r="79" spans="2:15" ht="13.5">
      <c r="B79" s="19" t="s">
        <v>81</v>
      </c>
      <c r="C79" s="20">
        <v>6252618.850000001</v>
      </c>
      <c r="D79" s="20">
        <v>561067.8400000001</v>
      </c>
      <c r="E79" s="20">
        <v>0</v>
      </c>
      <c r="F79" s="20">
        <v>0</v>
      </c>
      <c r="G79" s="20">
        <v>31299.25</v>
      </c>
      <c r="H79" s="21">
        <v>160383.72</v>
      </c>
      <c r="I79" s="20">
        <v>218606.43</v>
      </c>
      <c r="J79" s="20">
        <v>212154.81</v>
      </c>
      <c r="K79" s="20">
        <v>9508.67</v>
      </c>
      <c r="L79" s="20">
        <v>711567.26</v>
      </c>
      <c r="M79" s="20">
        <v>0</v>
      </c>
      <c r="N79" s="20">
        <v>69288.23000000001</v>
      </c>
      <c r="O79" s="22">
        <f t="shared" si="3"/>
        <v>8226495.06</v>
      </c>
    </row>
    <row r="80" spans="2:15" ht="13.5">
      <c r="B80" s="19" t="s">
        <v>82</v>
      </c>
      <c r="C80" s="20">
        <v>1585226.85</v>
      </c>
      <c r="D80" s="20">
        <v>120320.14</v>
      </c>
      <c r="E80" s="20">
        <v>0</v>
      </c>
      <c r="F80" s="20">
        <v>0</v>
      </c>
      <c r="G80" s="20">
        <v>16137.7</v>
      </c>
      <c r="H80" s="21">
        <v>54681.32</v>
      </c>
      <c r="I80" s="20">
        <v>34396.26</v>
      </c>
      <c r="J80" s="20">
        <v>33381.14</v>
      </c>
      <c r="K80" s="20">
        <v>2471.31</v>
      </c>
      <c r="L80" s="20">
        <v>121499.43</v>
      </c>
      <c r="M80" s="20">
        <v>239973</v>
      </c>
      <c r="N80" s="20">
        <v>21405.629999999997</v>
      </c>
      <c r="O80" s="22">
        <f t="shared" si="3"/>
        <v>2229492.78</v>
      </c>
    </row>
    <row r="81" spans="2:15" ht="13.5">
      <c r="B81" s="19" t="s">
        <v>83</v>
      </c>
      <c r="C81" s="20">
        <v>3101266.67</v>
      </c>
      <c r="D81" s="20">
        <v>249714.07</v>
      </c>
      <c r="E81" s="20">
        <v>0</v>
      </c>
      <c r="F81" s="20">
        <v>0</v>
      </c>
      <c r="G81" s="20">
        <v>14179.54</v>
      </c>
      <c r="H81" s="21">
        <v>77251.15</v>
      </c>
      <c r="I81" s="20">
        <v>56384.87</v>
      </c>
      <c r="J81" s="20">
        <v>54720.82</v>
      </c>
      <c r="K81" s="20">
        <v>4706.32</v>
      </c>
      <c r="L81" s="20">
        <v>356487.67000000004</v>
      </c>
      <c r="M81" s="20">
        <v>82410</v>
      </c>
      <c r="N81" s="20">
        <v>56975.15</v>
      </c>
      <c r="O81" s="22">
        <f t="shared" si="3"/>
        <v>4054096.2599999993</v>
      </c>
    </row>
    <row r="82" spans="2:15" ht="13.5">
      <c r="B82" s="19" t="s">
        <v>84</v>
      </c>
      <c r="C82" s="20">
        <v>792105.65</v>
      </c>
      <c r="D82" s="20">
        <v>81079.38</v>
      </c>
      <c r="E82" s="20">
        <v>0</v>
      </c>
      <c r="F82" s="20">
        <v>0</v>
      </c>
      <c r="G82" s="20">
        <v>8961.61</v>
      </c>
      <c r="H82" s="21">
        <v>28857.86</v>
      </c>
      <c r="I82" s="20">
        <v>17813.19</v>
      </c>
      <c r="J82" s="20">
        <v>17287.48</v>
      </c>
      <c r="K82" s="20">
        <v>1241.49</v>
      </c>
      <c r="L82" s="20">
        <v>54558.09</v>
      </c>
      <c r="M82" s="20">
        <v>0</v>
      </c>
      <c r="N82" s="20">
        <v>8813.810000000001</v>
      </c>
      <c r="O82" s="22">
        <f t="shared" si="3"/>
        <v>1010718.5599999999</v>
      </c>
    </row>
    <row r="83" spans="2:15" ht="13.5">
      <c r="B83" s="19" t="s">
        <v>86</v>
      </c>
      <c r="C83" s="20">
        <v>610992.4400000001</v>
      </c>
      <c r="D83" s="20">
        <v>52899.549999999996</v>
      </c>
      <c r="E83" s="20">
        <v>0</v>
      </c>
      <c r="F83" s="20">
        <v>0</v>
      </c>
      <c r="G83" s="20">
        <v>5570.95</v>
      </c>
      <c r="H83" s="21">
        <v>19966.54</v>
      </c>
      <c r="I83" s="20">
        <v>12019</v>
      </c>
      <c r="J83" s="20">
        <v>11664.29</v>
      </c>
      <c r="K83" s="20">
        <v>947.72</v>
      </c>
      <c r="L83" s="20">
        <v>51277.22</v>
      </c>
      <c r="M83" s="20">
        <v>0</v>
      </c>
      <c r="N83" s="20">
        <v>12257.68</v>
      </c>
      <c r="O83" s="22">
        <f t="shared" si="3"/>
        <v>777595.3900000001</v>
      </c>
    </row>
    <row r="84" spans="2:15" ht="13.5">
      <c r="B84" s="19" t="s">
        <v>85</v>
      </c>
      <c r="C84" s="20">
        <v>1993736.09</v>
      </c>
      <c r="D84" s="20">
        <v>191503.86000000004</v>
      </c>
      <c r="E84" s="20">
        <v>0</v>
      </c>
      <c r="F84" s="20">
        <v>0</v>
      </c>
      <c r="G84" s="20">
        <v>14943.76</v>
      </c>
      <c r="H84" s="21">
        <v>59624.15</v>
      </c>
      <c r="I84" s="20">
        <v>49450.74</v>
      </c>
      <c r="J84" s="20">
        <v>47991.33</v>
      </c>
      <c r="K84" s="20">
        <v>3068.63</v>
      </c>
      <c r="L84" s="20">
        <v>193909.96000000002</v>
      </c>
      <c r="M84" s="20">
        <v>158120</v>
      </c>
      <c r="N84" s="20">
        <v>19643.67</v>
      </c>
      <c r="O84" s="22">
        <f t="shared" si="3"/>
        <v>2731992.19</v>
      </c>
    </row>
    <row r="85" spans="2:15" ht="13.5">
      <c r="B85" s="19" t="s">
        <v>87</v>
      </c>
      <c r="C85" s="20">
        <v>716816.4700000001</v>
      </c>
      <c r="D85" s="20">
        <v>70681.01</v>
      </c>
      <c r="E85" s="20">
        <v>0</v>
      </c>
      <c r="F85" s="20">
        <v>0</v>
      </c>
      <c r="G85" s="20">
        <v>7754.99</v>
      </c>
      <c r="H85" s="21">
        <v>25508.47</v>
      </c>
      <c r="I85" s="20">
        <v>17805.76</v>
      </c>
      <c r="J85" s="20">
        <v>17280.27</v>
      </c>
      <c r="K85" s="20">
        <v>1120.87</v>
      </c>
      <c r="L85" s="20">
        <v>52769.17</v>
      </c>
      <c r="M85" s="20">
        <v>0</v>
      </c>
      <c r="N85" s="20">
        <v>7582.01</v>
      </c>
      <c r="O85" s="22">
        <f t="shared" si="3"/>
        <v>917319.0200000001</v>
      </c>
    </row>
    <row r="86" spans="2:15" ht="13.5">
      <c r="B86" s="19" t="s">
        <v>53</v>
      </c>
      <c r="C86" s="20">
        <v>13961263.93</v>
      </c>
      <c r="D86" s="20">
        <v>2123144.71</v>
      </c>
      <c r="E86" s="20">
        <v>0</v>
      </c>
      <c r="F86" s="20">
        <v>0</v>
      </c>
      <c r="G86" s="20">
        <v>32438.19</v>
      </c>
      <c r="H86" s="21">
        <v>294109.29</v>
      </c>
      <c r="I86" s="20">
        <v>594351.28</v>
      </c>
      <c r="J86" s="20">
        <v>576810.5</v>
      </c>
      <c r="K86" s="20">
        <v>20955.02</v>
      </c>
      <c r="L86" s="20">
        <v>1738554.67</v>
      </c>
      <c r="M86" s="20">
        <v>2866062</v>
      </c>
      <c r="N86" s="20">
        <v>211626.32</v>
      </c>
      <c r="O86" s="22">
        <f t="shared" si="3"/>
        <v>22419315.909999996</v>
      </c>
    </row>
    <row r="87" spans="2:15" ht="13.5">
      <c r="B87" s="19" t="s">
        <v>88</v>
      </c>
      <c r="C87" s="20">
        <v>1676866.29</v>
      </c>
      <c r="D87" s="20">
        <v>131661.21</v>
      </c>
      <c r="E87" s="20">
        <v>0</v>
      </c>
      <c r="F87" s="20">
        <v>0</v>
      </c>
      <c r="G87" s="20">
        <v>16121.74</v>
      </c>
      <c r="H87" s="21">
        <v>56220.63</v>
      </c>
      <c r="I87" s="20">
        <v>29351.13</v>
      </c>
      <c r="J87" s="20">
        <v>28484.91</v>
      </c>
      <c r="K87" s="20">
        <v>2607.17</v>
      </c>
      <c r="L87" s="20">
        <v>132187.04</v>
      </c>
      <c r="M87" s="20">
        <v>0</v>
      </c>
      <c r="N87" s="20">
        <v>31485.829999999998</v>
      </c>
      <c r="O87" s="22">
        <f t="shared" si="3"/>
        <v>2104985.9499999997</v>
      </c>
    </row>
    <row r="88" spans="2:15" ht="13.5">
      <c r="B88" s="19" t="s">
        <v>89</v>
      </c>
      <c r="C88" s="20">
        <v>1308435.34</v>
      </c>
      <c r="D88" s="20">
        <v>154634.81</v>
      </c>
      <c r="E88" s="20">
        <v>0</v>
      </c>
      <c r="F88" s="20">
        <v>0</v>
      </c>
      <c r="G88" s="20">
        <v>12607.4</v>
      </c>
      <c r="H88" s="21">
        <v>43915.74</v>
      </c>
      <c r="I88" s="20">
        <v>33285.02</v>
      </c>
      <c r="J88" s="20">
        <v>32302.7</v>
      </c>
      <c r="K88" s="20">
        <v>2034.54</v>
      </c>
      <c r="L88" s="20">
        <v>107932.73999999999</v>
      </c>
      <c r="M88" s="20">
        <v>430561</v>
      </c>
      <c r="N88" s="20">
        <v>16827.72</v>
      </c>
      <c r="O88" s="22">
        <f t="shared" si="3"/>
        <v>2142537.0100000002</v>
      </c>
    </row>
    <row r="89" spans="9:14" ht="12.75">
      <c r="I89" s="23"/>
      <c r="J89" s="23"/>
      <c r="L89" s="23"/>
      <c r="M89" s="23"/>
      <c r="N89" s="23"/>
    </row>
    <row r="90" spans="2:14" ht="12.75">
      <c r="B90" s="26" t="s">
        <v>95</v>
      </c>
      <c r="C90" s="26"/>
      <c r="D90" s="27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2:14" ht="6.75" customHeight="1">
      <c r="B91" s="28"/>
      <c r="C91" s="28"/>
      <c r="D91" s="23"/>
      <c r="E91" s="28"/>
      <c r="F91" s="28"/>
      <c r="G91" s="28"/>
      <c r="H91" s="28"/>
      <c r="I91" s="28"/>
      <c r="J91" s="28"/>
      <c r="K91" s="28"/>
      <c r="L91" s="28"/>
      <c r="M91" s="28"/>
      <c r="N91" s="28"/>
    </row>
    <row r="92" spans="2:14" s="29" customFormat="1" ht="12.75">
      <c r="B92" s="30" t="s">
        <v>96</v>
      </c>
      <c r="C92" s="31"/>
      <c r="D92" s="32" t="s">
        <v>97</v>
      </c>
      <c r="E92" s="30" t="s">
        <v>98</v>
      </c>
      <c r="F92" s="33"/>
      <c r="G92" s="30"/>
      <c r="H92" s="34"/>
      <c r="I92" s="35"/>
      <c r="J92" s="32" t="s">
        <v>99</v>
      </c>
      <c r="K92" s="30" t="s">
        <v>98</v>
      </c>
      <c r="L92" s="33"/>
      <c r="M92" s="30"/>
      <c r="N92" s="30"/>
    </row>
    <row r="93" spans="2:14" s="29" customFormat="1" ht="12.75">
      <c r="B93" s="36" t="s">
        <v>100</v>
      </c>
      <c r="C93" s="37">
        <v>270515361</v>
      </c>
      <c r="D93" s="32"/>
      <c r="E93" s="36" t="s">
        <v>101</v>
      </c>
      <c r="F93" s="38"/>
      <c r="G93" s="37">
        <v>46830680</v>
      </c>
      <c r="H93" s="34"/>
      <c r="I93" s="39"/>
      <c r="J93" s="32"/>
      <c r="K93" s="36" t="s">
        <v>102</v>
      </c>
      <c r="L93" s="38"/>
      <c r="M93" s="37">
        <v>3933642.27</v>
      </c>
      <c r="N93" s="36"/>
    </row>
    <row r="94" spans="2:14" s="29" customFormat="1" ht="12.75">
      <c r="B94" s="30" t="s">
        <v>109</v>
      </c>
      <c r="C94" s="40">
        <v>-9616384.5</v>
      </c>
      <c r="D94" s="32"/>
      <c r="E94" s="30" t="s">
        <v>103</v>
      </c>
      <c r="F94" s="38"/>
      <c r="G94" s="40">
        <v>6903591</v>
      </c>
      <c r="H94" s="41">
        <f>+G94+G93</f>
        <v>53734271</v>
      </c>
      <c r="I94" s="35"/>
      <c r="J94" s="32"/>
      <c r="K94" s="30" t="s">
        <v>111</v>
      </c>
      <c r="L94" s="38"/>
      <c r="M94" s="40">
        <v>-1871506</v>
      </c>
      <c r="N94" s="36"/>
    </row>
    <row r="95" spans="2:14" s="29" customFormat="1" ht="13.5" thickBot="1">
      <c r="B95" s="32" t="s">
        <v>104</v>
      </c>
      <c r="C95" s="42">
        <f>SUM(C93:C94)</f>
        <v>260898976.5</v>
      </c>
      <c r="D95" s="32"/>
      <c r="E95" s="43"/>
      <c r="F95" s="34"/>
      <c r="G95" s="44"/>
      <c r="H95" s="34"/>
      <c r="I95" s="34"/>
      <c r="J95" s="32"/>
      <c r="K95" s="32"/>
      <c r="L95" s="32" t="s">
        <v>104</v>
      </c>
      <c r="M95" s="51">
        <f>SUM(M93:M94)</f>
        <v>2062136.27</v>
      </c>
      <c r="N95" s="36"/>
    </row>
    <row r="96" spans="5:13" s="29" customFormat="1" ht="13.5" thickTop="1">
      <c r="E96" s="45" t="s">
        <v>110</v>
      </c>
      <c r="F96" s="46"/>
      <c r="G96" s="37">
        <v>-12081306</v>
      </c>
      <c r="H96" s="37"/>
      <c r="I96" s="46"/>
      <c r="J96" s="29" t="s">
        <v>113</v>
      </c>
      <c r="M96" s="52">
        <v>4815</v>
      </c>
    </row>
    <row r="97" spans="5:14" ht="13.5">
      <c r="E97" s="30" t="s">
        <v>112</v>
      </c>
      <c r="F97" s="47"/>
      <c r="G97" s="40">
        <v>-9515958</v>
      </c>
      <c r="H97" s="48">
        <f>+G97+G96</f>
        <v>-21597264</v>
      </c>
      <c r="I97" s="47"/>
      <c r="J97" s="46"/>
      <c r="K97" s="46"/>
      <c r="L97" s="32" t="s">
        <v>114</v>
      </c>
      <c r="M97" s="53">
        <f>M95+M96</f>
        <v>2066951.27</v>
      </c>
      <c r="N97" s="29"/>
    </row>
    <row r="98" spans="7:14" ht="13.5">
      <c r="G98" s="49" t="s">
        <v>105</v>
      </c>
      <c r="H98" s="50">
        <f>SUM(H93:H97)</f>
        <v>32137007</v>
      </c>
      <c r="J98" s="29"/>
      <c r="K98" s="29"/>
      <c r="L98" s="29"/>
      <c r="M98" s="29"/>
      <c r="N98" s="29"/>
    </row>
    <row r="99" spans="9:15" ht="13.5">
      <c r="I99" s="29" t="s">
        <v>115</v>
      </c>
      <c r="J99" s="29"/>
      <c r="K99" s="29"/>
      <c r="L99" s="29"/>
      <c r="M99" s="29"/>
      <c r="N99" s="29"/>
      <c r="O99" s="29"/>
    </row>
    <row r="100" spans="9:15" ht="38.25">
      <c r="I100" s="29"/>
      <c r="J100" s="54" t="s">
        <v>116</v>
      </c>
      <c r="K100" s="55" t="s">
        <v>117</v>
      </c>
      <c r="L100" s="55" t="s">
        <v>118</v>
      </c>
      <c r="M100" s="29"/>
      <c r="N100" s="29"/>
      <c r="O100" s="29"/>
    </row>
    <row r="101" spans="9:15" ht="13.5">
      <c r="I101" s="29"/>
      <c r="J101" s="56">
        <v>36918</v>
      </c>
      <c r="K101" s="56">
        <v>-41733</v>
      </c>
      <c r="L101" s="56">
        <v>4815</v>
      </c>
      <c r="M101" s="29"/>
      <c r="N101" s="29"/>
      <c r="O101" s="29"/>
    </row>
    <row r="102" spans="9:15" ht="13.5">
      <c r="I102" s="29"/>
      <c r="J102" s="57"/>
      <c r="K102" s="57"/>
      <c r="L102" s="57"/>
      <c r="M102" s="29"/>
      <c r="N102" s="29"/>
      <c r="O102" s="29"/>
    </row>
    <row r="103" spans="9:15" ht="13.5">
      <c r="I103" s="29"/>
      <c r="J103" s="29"/>
      <c r="K103" s="29"/>
      <c r="L103" s="29"/>
      <c r="M103" s="29"/>
      <c r="N103" s="29"/>
      <c r="O103" s="29"/>
    </row>
    <row r="104" spans="9:15" ht="13.5">
      <c r="I104" s="29"/>
      <c r="J104" s="29"/>
      <c r="K104" s="29"/>
      <c r="L104" s="29"/>
      <c r="M104" s="29"/>
      <c r="N104" s="29"/>
      <c r="O104" s="29"/>
    </row>
    <row r="105" spans="9:15" ht="13.5">
      <c r="I105" s="29"/>
      <c r="J105" s="29"/>
      <c r="K105" s="29"/>
      <c r="L105" s="29"/>
      <c r="M105" s="29"/>
      <c r="N105" s="29"/>
      <c r="O105" s="29"/>
    </row>
    <row r="106" spans="9:15" ht="13.5">
      <c r="I106" s="29"/>
      <c r="J106" s="29"/>
      <c r="K106" s="29"/>
      <c r="L106" s="29"/>
      <c r="M106" s="29"/>
      <c r="N106" s="29"/>
      <c r="O106" s="29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0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2021-08-12T18:26:48Z</cp:lastPrinted>
  <dcterms:created xsi:type="dcterms:W3CDTF">2021-08-09T19:04:14Z</dcterms:created>
  <dcterms:modified xsi:type="dcterms:W3CDTF">2021-08-13T18:35:11Z</dcterms:modified>
  <cp:category/>
  <cp:version/>
  <cp:contentType/>
  <cp:contentStatus/>
</cp:coreProperties>
</file>